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565" windowHeight="7275" activeTab="1"/>
  </bookViews>
  <sheets>
    <sheet name="Data" sheetId="1" r:id="rId1"/>
    <sheet name="Charts" sheetId="2" r:id="rId2"/>
    <sheet name="Sheet3" sheetId="3" r:id="rId3"/>
  </sheets>
  <definedNames>
    <definedName name="graph_per_month" localSheetId="0">'Data'!$A$4:$I$78</definedName>
    <definedName name="graph_per_month_1" localSheetId="0">'Data'!#REF!</definedName>
    <definedName name="graph_per_month_2" localSheetId="0">'Data'!#REF!</definedName>
    <definedName name="graph_per_month_3" localSheetId="0">'Data'!$A$3:$I$78</definedName>
  </definedNames>
  <calcPr fullCalcOnLoad="1"/>
</workbook>
</file>

<file path=xl/sharedStrings.xml><?xml version="1.0" encoding="utf-8"?>
<sst xmlns="http://schemas.openxmlformats.org/spreadsheetml/2006/main" count="30" uniqueCount="18">
  <si>
    <t>Date</t>
  </si>
  <si>
    <t>Tot pgs</t>
  </si>
  <si>
    <t>200 pgs</t>
  </si>
  <si>
    <t>Tot bytes</t>
  </si>
  <si>
    <t>Tot 200 bytes</t>
  </si>
  <si>
    <t>HTML pgs</t>
  </si>
  <si>
    <t>HTML bytes</t>
  </si>
  <si>
    <t>Tot links</t>
  </si>
  <si>
    <t>Unaffl lnks</t>
  </si>
  <si>
    <t>Ave lnk</t>
  </si>
  <si>
    <t>Ave unalnk</t>
  </si>
  <si>
    <t>Pg cnt (1,000's)</t>
  </si>
  <si>
    <t>HTM cnt (1,000s)</t>
  </si>
  <si>
    <t>|Ave pg| (KB)</t>
  </si>
  <si>
    <t>|Ave HTM| (KB)</t>
  </si>
  <si>
    <t>nodata</t>
  </si>
  <si>
    <t>HTML %</t>
  </si>
  <si>
    <t>% off-host links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</si>
</sst>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Collection rate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All pages</c:v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Data!$L$3:$L$77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Data!$M$3:$M$77</c:f>
              <c:numCache>
                <c:ptCount val="75"/>
                <c:pt idx="1">
                  <c:v>0.006903</c:v>
                </c:pt>
                <c:pt idx="2">
                  <c:v>0.010104</c:v>
                </c:pt>
                <c:pt idx="3">
                  <c:v>0.26225</c:v>
                </c:pt>
                <c:pt idx="4">
                  <c:v>0.514396</c:v>
                </c:pt>
                <c:pt idx="5">
                  <c:v>0.27328199999999997</c:v>
                </c:pt>
                <c:pt idx="6">
                  <c:v>0.152725</c:v>
                </c:pt>
                <c:pt idx="7">
                  <c:v>0.032168</c:v>
                </c:pt>
                <c:pt idx="8">
                  <c:v>3.0769245</c:v>
                </c:pt>
                <c:pt idx="9">
                  <c:v>6.121681</c:v>
                </c:pt>
                <c:pt idx="10">
                  <c:v>13.27808</c:v>
                </c:pt>
                <c:pt idx="11">
                  <c:v>15.593645</c:v>
                </c:pt>
                <c:pt idx="12">
                  <c:v>25.802493</c:v>
                </c:pt>
                <c:pt idx="13">
                  <c:v>26.292303</c:v>
                </c:pt>
                <c:pt idx="14">
                  <c:v>31.368659</c:v>
                </c:pt>
                <c:pt idx="15">
                  <c:v>35.739575</c:v>
                </c:pt>
                <c:pt idx="16">
                  <c:v>35.297018</c:v>
                </c:pt>
                <c:pt idx="17">
                  <c:v>43.266303</c:v>
                </c:pt>
                <c:pt idx="18">
                  <c:v>69.565842</c:v>
                </c:pt>
                <c:pt idx="19">
                  <c:v>35.70568</c:v>
                </c:pt>
                <c:pt idx="20">
                  <c:v>27.91794</c:v>
                </c:pt>
                <c:pt idx="21">
                  <c:v>20.1302</c:v>
                </c:pt>
                <c:pt idx="22">
                  <c:v>25.076015</c:v>
                </c:pt>
                <c:pt idx="23">
                  <c:v>4.009928</c:v>
                </c:pt>
                <c:pt idx="24">
                  <c:v>40.676617</c:v>
                </c:pt>
                <c:pt idx="25">
                  <c:v>40.858078</c:v>
                </c:pt>
                <c:pt idx="26">
                  <c:v>32.385207</c:v>
                </c:pt>
                <c:pt idx="27">
                  <c:v>23.912336</c:v>
                </c:pt>
                <c:pt idx="28">
                  <c:v>59.422512</c:v>
                </c:pt>
                <c:pt idx="29">
                  <c:v>27.792117</c:v>
                </c:pt>
                <c:pt idx="30">
                  <c:v>27.173375</c:v>
                </c:pt>
                <c:pt idx="31">
                  <c:v>20.506780499999998</c:v>
                </c:pt>
                <c:pt idx="32">
                  <c:v>13.840186</c:v>
                </c:pt>
                <c:pt idx="33">
                  <c:v>7.1735915</c:v>
                </c:pt>
                <c:pt idx="34">
                  <c:v>0.506997</c:v>
                </c:pt>
                <c:pt idx="35">
                  <c:v>51.215951</c:v>
                </c:pt>
                <c:pt idx="36">
                  <c:v>24.186983</c:v>
                </c:pt>
                <c:pt idx="37">
                  <c:v>93.562907</c:v>
                </c:pt>
                <c:pt idx="38">
                  <c:v>3.928768</c:v>
                </c:pt>
                <c:pt idx="39">
                  <c:v>67.287997</c:v>
                </c:pt>
                <c:pt idx="40">
                  <c:v>56.427609</c:v>
                </c:pt>
                <c:pt idx="41">
                  <c:v>61.93027599999999</c:v>
                </c:pt>
                <c:pt idx="42">
                  <c:v>64.6816095</c:v>
                </c:pt>
                <c:pt idx="43">
                  <c:v>67.432943</c:v>
                </c:pt>
                <c:pt idx="44">
                  <c:v>70.047774</c:v>
                </c:pt>
                <c:pt idx="45">
                  <c:v>170.63374</c:v>
                </c:pt>
                <c:pt idx="46">
                  <c:v>222.185182</c:v>
                </c:pt>
                <c:pt idx="47">
                  <c:v>56.5338</c:v>
                </c:pt>
                <c:pt idx="48">
                  <c:v>146.941916</c:v>
                </c:pt>
                <c:pt idx="49">
                  <c:v>69.675296</c:v>
                </c:pt>
                <c:pt idx="50">
                  <c:v>213.179123</c:v>
                </c:pt>
                <c:pt idx="51">
                  <c:v>200.738917</c:v>
                </c:pt>
                <c:pt idx="52">
                  <c:v>338.182225</c:v>
                </c:pt>
                <c:pt idx="53">
                  <c:v>371.90793</c:v>
                </c:pt>
                <c:pt idx="54">
                  <c:v>64.208246</c:v>
                </c:pt>
                <c:pt idx="55">
                  <c:v>383.942854</c:v>
                </c:pt>
                <c:pt idx="56">
                  <c:v>540.076466</c:v>
                </c:pt>
                <c:pt idx="57">
                  <c:v>644.338776</c:v>
                </c:pt>
                <c:pt idx="58">
                  <c:v>120.947794</c:v>
                </c:pt>
                <c:pt idx="59">
                  <c:v>319.917875</c:v>
                </c:pt>
                <c:pt idx="60">
                  <c:v>294.082833</c:v>
                </c:pt>
                <c:pt idx="61">
                  <c:v>314.964591</c:v>
                </c:pt>
                <c:pt idx="62">
                  <c:v>408.022141</c:v>
                </c:pt>
                <c:pt idx="63">
                  <c:v>448.51988</c:v>
                </c:pt>
                <c:pt idx="64">
                  <c:v>548.775966</c:v>
                </c:pt>
                <c:pt idx="65">
                  <c:v>542.692273</c:v>
                </c:pt>
                <c:pt idx="66">
                  <c:v>578.782051</c:v>
                </c:pt>
                <c:pt idx="67">
                  <c:v>608.197352</c:v>
                </c:pt>
                <c:pt idx="68">
                  <c:v>417.024602</c:v>
                </c:pt>
                <c:pt idx="69">
                  <c:v>370.62004</c:v>
                </c:pt>
                <c:pt idx="70">
                  <c:v>511.848962</c:v>
                </c:pt>
                <c:pt idx="71">
                  <c:v>636.421956</c:v>
                </c:pt>
                <c:pt idx="72">
                  <c:v>566.283105</c:v>
                </c:pt>
                <c:pt idx="73">
                  <c:v>608.275363</c:v>
                </c:pt>
                <c:pt idx="74">
                  <c:v>804.120079</c:v>
                </c:pt>
              </c:numCache>
            </c:numRef>
          </c:val>
        </c:ser>
        <c:ser>
          <c:idx val="0"/>
          <c:order val="1"/>
          <c:tx>
            <c:v>HTML pages</c:v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Data!$L$3:$L$77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Data!$N$3:$N$77</c:f>
              <c:numCache>
                <c:ptCount val="75"/>
                <c:pt idx="1">
                  <c:v>0.004057</c:v>
                </c:pt>
                <c:pt idx="2">
                  <c:v>0.005276</c:v>
                </c:pt>
                <c:pt idx="3">
                  <c:v>0.2303305</c:v>
                </c:pt>
                <c:pt idx="4">
                  <c:v>0.455385</c:v>
                </c:pt>
                <c:pt idx="5">
                  <c:v>0.2384845</c:v>
                </c:pt>
                <c:pt idx="6">
                  <c:v>0.13003425</c:v>
                </c:pt>
                <c:pt idx="7">
                  <c:v>0.021584</c:v>
                </c:pt>
                <c:pt idx="8">
                  <c:v>1.8481159999999999</c:v>
                </c:pt>
                <c:pt idx="9">
                  <c:v>3.674648</c:v>
                </c:pt>
                <c:pt idx="10">
                  <c:v>7.763932</c:v>
                </c:pt>
                <c:pt idx="11">
                  <c:v>8.550901</c:v>
                </c:pt>
                <c:pt idx="12">
                  <c:v>21.38582</c:v>
                </c:pt>
                <c:pt idx="13">
                  <c:v>21.52087</c:v>
                </c:pt>
                <c:pt idx="14">
                  <c:v>9.392433</c:v>
                </c:pt>
                <c:pt idx="15">
                  <c:v>21.292241</c:v>
                </c:pt>
                <c:pt idx="16">
                  <c:v>20.209433</c:v>
                </c:pt>
                <c:pt idx="17">
                  <c:v>30.851133</c:v>
                </c:pt>
                <c:pt idx="18">
                  <c:v>40.944088</c:v>
                </c:pt>
                <c:pt idx="19">
                  <c:v>21.093085</c:v>
                </c:pt>
                <c:pt idx="20">
                  <c:v>20.51165</c:v>
                </c:pt>
                <c:pt idx="21">
                  <c:v>19.930215</c:v>
                </c:pt>
                <c:pt idx="22">
                  <c:v>4.213644</c:v>
                </c:pt>
                <c:pt idx="23">
                  <c:v>3.969606</c:v>
                </c:pt>
                <c:pt idx="24">
                  <c:v>40.344458</c:v>
                </c:pt>
                <c:pt idx="25">
                  <c:v>40.550666</c:v>
                </c:pt>
                <c:pt idx="26">
                  <c:v>26.1035835</c:v>
                </c:pt>
                <c:pt idx="27">
                  <c:v>11.656501</c:v>
                </c:pt>
                <c:pt idx="28">
                  <c:v>28.554309</c:v>
                </c:pt>
                <c:pt idx="29">
                  <c:v>13.185371</c:v>
                </c:pt>
                <c:pt idx="30">
                  <c:v>12.917857</c:v>
                </c:pt>
                <c:pt idx="31">
                  <c:v>9.79197025</c:v>
                </c:pt>
                <c:pt idx="32">
                  <c:v>6.6660835</c:v>
                </c:pt>
                <c:pt idx="33">
                  <c:v>3.5401967500000002</c:v>
                </c:pt>
                <c:pt idx="34">
                  <c:v>0.41431</c:v>
                </c:pt>
                <c:pt idx="35">
                  <c:v>47.798736</c:v>
                </c:pt>
                <c:pt idx="36">
                  <c:v>22.144831</c:v>
                </c:pt>
                <c:pt idx="37">
                  <c:v>85.666797</c:v>
                </c:pt>
                <c:pt idx="38">
                  <c:v>3.649246</c:v>
                </c:pt>
                <c:pt idx="39">
                  <c:v>64.704527</c:v>
                </c:pt>
                <c:pt idx="40">
                  <c:v>53.048902</c:v>
                </c:pt>
                <c:pt idx="41">
                  <c:v>56.525593</c:v>
                </c:pt>
                <c:pt idx="42">
                  <c:v>58.2639385</c:v>
                </c:pt>
                <c:pt idx="43">
                  <c:v>60.002284</c:v>
                </c:pt>
                <c:pt idx="44">
                  <c:v>64.023724</c:v>
                </c:pt>
                <c:pt idx="45">
                  <c:v>152.003912</c:v>
                </c:pt>
                <c:pt idx="46">
                  <c:v>200.486978</c:v>
                </c:pt>
                <c:pt idx="47">
                  <c:v>51.607963</c:v>
                </c:pt>
                <c:pt idx="48">
                  <c:v>136.299737</c:v>
                </c:pt>
                <c:pt idx="49">
                  <c:v>65.648117</c:v>
                </c:pt>
                <c:pt idx="50">
                  <c:v>194.549702</c:v>
                </c:pt>
                <c:pt idx="51">
                  <c:v>170.494754</c:v>
                </c:pt>
                <c:pt idx="52">
                  <c:v>230.503437</c:v>
                </c:pt>
                <c:pt idx="53">
                  <c:v>315.179597</c:v>
                </c:pt>
                <c:pt idx="54">
                  <c:v>41.496964</c:v>
                </c:pt>
                <c:pt idx="55">
                  <c:v>75.903177</c:v>
                </c:pt>
                <c:pt idx="56">
                  <c:v>91.210266</c:v>
                </c:pt>
                <c:pt idx="57">
                  <c:v>426.890042</c:v>
                </c:pt>
                <c:pt idx="58">
                  <c:v>117.939639</c:v>
                </c:pt>
                <c:pt idx="59">
                  <c:v>317.152068</c:v>
                </c:pt>
                <c:pt idx="60">
                  <c:v>291.314889</c:v>
                </c:pt>
                <c:pt idx="61">
                  <c:v>310.959871</c:v>
                </c:pt>
                <c:pt idx="62">
                  <c:v>405.830294</c:v>
                </c:pt>
                <c:pt idx="63">
                  <c:v>441.048013</c:v>
                </c:pt>
                <c:pt idx="64">
                  <c:v>536.584137</c:v>
                </c:pt>
                <c:pt idx="65">
                  <c:v>309.387038</c:v>
                </c:pt>
                <c:pt idx="66">
                  <c:v>522.181152</c:v>
                </c:pt>
                <c:pt idx="67">
                  <c:v>347.8315</c:v>
                </c:pt>
                <c:pt idx="68">
                  <c:v>269.326475</c:v>
                </c:pt>
                <c:pt idx="69">
                  <c:v>244.613258</c:v>
                </c:pt>
                <c:pt idx="70">
                  <c:v>384.004863</c:v>
                </c:pt>
                <c:pt idx="71">
                  <c:v>389.045598</c:v>
                </c:pt>
                <c:pt idx="72">
                  <c:v>446.16155</c:v>
                </c:pt>
                <c:pt idx="73">
                  <c:v>511.296435</c:v>
                </c:pt>
                <c:pt idx="74">
                  <c:v>509.977972</c:v>
                </c:pt>
              </c:numCache>
            </c:numRef>
          </c:val>
        </c:ser>
        <c:axId val="53812654"/>
        <c:axId val="14551839"/>
      </c:barChart>
      <c:catAx>
        <c:axId val="5381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51839"/>
        <c:crossesAt val="0"/>
        <c:auto val="0"/>
        <c:lblOffset val="100"/>
        <c:tickLblSkip val="6"/>
        <c:noMultiLvlLbl val="0"/>
      </c:catAx>
      <c:valAx>
        <c:axId val="1455183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 count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12654"/>
        <c:crossesAt val="1"/>
        <c:crossBetween val="between"/>
        <c:dispUnits/>
        <c:majorUnit val="20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Page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All pages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Data!$L$3:$L$78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Data!$P$4:$P$78</c:f>
              <c:numCache>
                <c:ptCount val="75"/>
                <c:pt idx="0">
                  <c:v>14.350003225499783</c:v>
                </c:pt>
                <c:pt idx="1">
                  <c:v>20.307337672580168</c:v>
                </c:pt>
                <c:pt idx="2">
                  <c:v>13.205232316277414</c:v>
                </c:pt>
                <c:pt idx="3">
                  <c:v>6.103126959974659</c:v>
                </c:pt>
                <c:pt idx="4">
                  <c:v>7.7030867693393255</c:v>
                </c:pt>
                <c:pt idx="5">
                  <c:v>8.503066674021658</c:v>
                </c:pt>
                <c:pt idx="6">
                  <c:v>9.303046578703992</c:v>
                </c:pt>
                <c:pt idx="7">
                  <c:v>11.32082324132865</c:v>
                </c:pt>
                <c:pt idx="8">
                  <c:v>13.33859990395331</c:v>
                </c:pt>
                <c:pt idx="9">
                  <c:v>17.664967588822847</c:v>
                </c:pt>
                <c:pt idx="10">
                  <c:v>18.859469652002566</c:v>
                </c:pt>
                <c:pt idx="11">
                  <c:v>18.426985136555228</c:v>
                </c:pt>
                <c:pt idx="12">
                  <c:v>19.250127647192866</c:v>
                </c:pt>
                <c:pt idx="13">
                  <c:v>16.46828427022942</c:v>
                </c:pt>
                <c:pt idx="14">
                  <c:v>17.687364804762996</c:v>
                </c:pt>
                <c:pt idx="15">
                  <c:v>18.030388554065496</c:v>
                </c:pt>
                <c:pt idx="16">
                  <c:v>12.87147243693771</c:v>
                </c:pt>
                <c:pt idx="17">
                  <c:v>17.65052616885867</c:v>
                </c:pt>
                <c:pt idx="18">
                  <c:v>21.943267912808928</c:v>
                </c:pt>
                <c:pt idx="19">
                  <c:v>13.849943348128598</c:v>
                </c:pt>
                <c:pt idx="20">
                  <c:v>5.756618783448268</c:v>
                </c:pt>
                <c:pt idx="21">
                  <c:v>24.91967860943889</c:v>
                </c:pt>
                <c:pt idx="22">
                  <c:v>6.888269650421014</c:v>
                </c:pt>
                <c:pt idx="23">
                  <c:v>6.1994558729729246</c:v>
                </c:pt>
                <c:pt idx="24">
                  <c:v>6.224524429808363</c:v>
                </c:pt>
                <c:pt idx="25">
                  <c:v>13.178346160415709</c:v>
                </c:pt>
                <c:pt idx="26">
                  <c:v>20.132167891023055</c:v>
                </c:pt>
                <c:pt idx="27">
                  <c:v>19.995800042426733</c:v>
                </c:pt>
                <c:pt idx="28">
                  <c:v>18.234866327636404</c:v>
                </c:pt>
                <c:pt idx="29">
                  <c:v>19.847088624923522</c:v>
                </c:pt>
                <c:pt idx="30">
                  <c:v>15.793780539670873</c:v>
                </c:pt>
                <c:pt idx="31">
                  <c:v>11.740472454418223</c:v>
                </c:pt>
                <c:pt idx="32">
                  <c:v>7.687164369165573</c:v>
                </c:pt>
                <c:pt idx="33">
                  <c:v>3.6338562839129227</c:v>
                </c:pt>
                <c:pt idx="34">
                  <c:v>6.911029032881127</c:v>
                </c:pt>
                <c:pt idx="35">
                  <c:v>15.512317607115623</c:v>
                </c:pt>
                <c:pt idx="36">
                  <c:v>7.645465521789678</c:v>
                </c:pt>
                <c:pt idx="37">
                  <c:v>8.459808822632581</c:v>
                </c:pt>
                <c:pt idx="38">
                  <c:v>9.891444354667</c:v>
                </c:pt>
                <c:pt idx="39">
                  <c:v>9.979479359670453</c:v>
                </c:pt>
                <c:pt idx="40">
                  <c:v>9.415882033816692</c:v>
                </c:pt>
                <c:pt idx="41">
                  <c:v>9.134083370889812</c:v>
                </c:pt>
                <c:pt idx="42">
                  <c:v>8.85228470796293</c:v>
                </c:pt>
                <c:pt idx="43">
                  <c:v>9.476857155179951</c:v>
                </c:pt>
                <c:pt idx="44">
                  <c:v>8.53478798025942</c:v>
                </c:pt>
                <c:pt idx="45">
                  <c:v>8.956476402856879</c:v>
                </c:pt>
                <c:pt idx="46">
                  <c:v>9.183171520738755</c:v>
                </c:pt>
                <c:pt idx="47">
                  <c:v>10.49932779561023</c:v>
                </c:pt>
                <c:pt idx="48">
                  <c:v>10.747294669082972</c:v>
                </c:pt>
                <c:pt idx="49">
                  <c:v>9.785627691810735</c:v>
                </c:pt>
                <c:pt idx="50">
                  <c:v>13.131251564027233</c:v>
                </c:pt>
                <c:pt idx="51">
                  <c:v>10.73242269557508</c:v>
                </c:pt>
                <c:pt idx="52">
                  <c:v>10.547580005270474</c:v>
                </c:pt>
                <c:pt idx="53">
                  <c:v>9.13267048519579</c:v>
                </c:pt>
                <c:pt idx="54">
                  <c:v>7.668594200110828</c:v>
                </c:pt>
                <c:pt idx="55">
                  <c:v>6.026967094921041</c:v>
                </c:pt>
                <c:pt idx="56">
                  <c:v>9.08117313646592</c:v>
                </c:pt>
                <c:pt idx="57">
                  <c:v>14.085662996403084</c:v>
                </c:pt>
                <c:pt idx="58">
                  <c:v>16.326463541937326</c:v>
                </c:pt>
                <c:pt idx="59">
                  <c:v>18.28757154221978</c:v>
                </c:pt>
                <c:pt idx="60">
                  <c:v>12.878496648974926</c:v>
                </c:pt>
                <c:pt idx="61">
                  <c:v>15.589341464006063</c:v>
                </c:pt>
                <c:pt idx="62">
                  <c:v>13.804884949759815</c:v>
                </c:pt>
                <c:pt idx="63">
                  <c:v>17.963997828068717</c:v>
                </c:pt>
                <c:pt idx="64">
                  <c:v>17.000219025674273</c:v>
                </c:pt>
                <c:pt idx="65">
                  <c:v>16.117948653644316</c:v>
                </c:pt>
                <c:pt idx="66">
                  <c:v>17.235711933441475</c:v>
                </c:pt>
                <c:pt idx="67">
                  <c:v>20.61565454734532</c:v>
                </c:pt>
                <c:pt idx="68">
                  <c:v>16.671132933033864</c:v>
                </c:pt>
                <c:pt idx="69">
                  <c:v>20.014492511711243</c:v>
                </c:pt>
                <c:pt idx="70">
                  <c:v>15.482727291830344</c:v>
                </c:pt>
                <c:pt idx="71">
                  <c:v>19.361780055547687</c:v>
                </c:pt>
                <c:pt idx="72">
                  <c:v>18.198269860553914</c:v>
                </c:pt>
                <c:pt idx="73">
                  <c:v>18.556424813625185</c:v>
                </c:pt>
                <c:pt idx="74">
                  <c:v>17.558246861937466</c:v>
                </c:pt>
              </c:numCache>
            </c:numRef>
          </c:val>
        </c:ser>
        <c:ser>
          <c:idx val="2"/>
          <c:order val="1"/>
          <c:tx>
            <c:v>HTML pages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Data!$L$3:$L$78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Data!$Q$4:$Q$78</c:f>
              <c:numCache>
                <c:ptCount val="75"/>
                <c:pt idx="0">
                  <c:v>5.317465135491126</c:v>
                </c:pt>
                <c:pt idx="1">
                  <c:v>6.565267358972233</c:v>
                </c:pt>
                <c:pt idx="2">
                  <c:v>5.34092326335128</c:v>
                </c:pt>
                <c:pt idx="3">
                  <c:v>4.116579167730327</c:v>
                </c:pt>
                <c:pt idx="4">
                  <c:v>4.442232320129584</c:v>
                </c:pt>
                <c:pt idx="5">
                  <c:v>4.605058896329212</c:v>
                </c:pt>
                <c:pt idx="6">
                  <c:v>4.767885472528841</c:v>
                </c:pt>
                <c:pt idx="7">
                  <c:v>4.780421559605969</c:v>
                </c:pt>
                <c:pt idx="8">
                  <c:v>4.792957646683098</c:v>
                </c:pt>
                <c:pt idx="9">
                  <c:v>5.6245012045110885</c:v>
                </c:pt>
                <c:pt idx="10">
                  <c:v>5.7082971933262865</c:v>
                </c:pt>
                <c:pt idx="11">
                  <c:v>5.542341358657498</c:v>
                </c:pt>
                <c:pt idx="12">
                  <c:v>5.548062780300224</c:v>
                </c:pt>
                <c:pt idx="13">
                  <c:v>5.351017959978893</c:v>
                </c:pt>
                <c:pt idx="14">
                  <c:v>5.300088350607242</c:v>
                </c:pt>
                <c:pt idx="15">
                  <c:v>5.294024602321924</c:v>
                </c:pt>
                <c:pt idx="16">
                  <c:v>5.630387968304367</c:v>
                </c:pt>
                <c:pt idx="17">
                  <c:v>5.524979004504722</c:v>
                </c:pt>
                <c:pt idx="18">
                  <c:v>5.463082324423131</c:v>
                </c:pt>
                <c:pt idx="19">
                  <c:v>5.576864822122966</c:v>
                </c:pt>
                <c:pt idx="20">
                  <c:v>5.690647319822801</c:v>
                </c:pt>
                <c:pt idx="21">
                  <c:v>5.648595390402064</c:v>
                </c:pt>
                <c:pt idx="22">
                  <c:v>6.9164485001392455</c:v>
                </c:pt>
                <c:pt idx="23">
                  <c:v>6.183384727646677</c:v>
                </c:pt>
                <c:pt idx="24">
                  <c:v>6.1993031987758</c:v>
                </c:pt>
                <c:pt idx="25">
                  <c:v>6.296091614652772</c:v>
                </c:pt>
                <c:pt idx="26">
                  <c:v>6.392880030529745</c:v>
                </c:pt>
                <c:pt idx="27">
                  <c:v>6.408798769386533</c:v>
                </c:pt>
                <c:pt idx="28">
                  <c:v>6.281982933713407</c:v>
                </c:pt>
                <c:pt idx="29">
                  <c:v>6.456490043775982</c:v>
                </c:pt>
                <c:pt idx="30">
                  <c:v>5.9257993554472606</c:v>
                </c:pt>
                <c:pt idx="31">
                  <c:v>5.39510866711854</c:v>
                </c:pt>
                <c:pt idx="32">
                  <c:v>4.864417978789819</c:v>
                </c:pt>
                <c:pt idx="33">
                  <c:v>4.333727290461098</c:v>
                </c:pt>
                <c:pt idx="34">
                  <c:v>6.230243325526792</c:v>
                </c:pt>
                <c:pt idx="35">
                  <c:v>6.559633788620849</c:v>
                </c:pt>
                <c:pt idx="36">
                  <c:v>6.960725464292375</c:v>
                </c:pt>
                <c:pt idx="37">
                  <c:v>7.929742923210627</c:v>
                </c:pt>
                <c:pt idx="38">
                  <c:v>9.63901665077915</c:v>
                </c:pt>
                <c:pt idx="39">
                  <c:v>9.506267501599279</c:v>
                </c:pt>
                <c:pt idx="40">
                  <c:v>8.942469016003942</c:v>
                </c:pt>
                <c:pt idx="41">
                  <c:v>8.660569773206273</c:v>
                </c:pt>
                <c:pt idx="42">
                  <c:v>8.378670530408606</c:v>
                </c:pt>
                <c:pt idx="43">
                  <c:v>9.228353566512265</c:v>
                </c:pt>
                <c:pt idx="44">
                  <c:v>7.531878239510581</c:v>
                </c:pt>
                <c:pt idx="45">
                  <c:v>8.235822170459276</c:v>
                </c:pt>
                <c:pt idx="46">
                  <c:v>8.618030562196743</c:v>
                </c:pt>
                <c:pt idx="47">
                  <c:v>10.291013602265046</c:v>
                </c:pt>
                <c:pt idx="48">
                  <c:v>10.459585080895913</c:v>
                </c:pt>
                <c:pt idx="49">
                  <c:v>9.234344477257643</c:v>
                </c:pt>
                <c:pt idx="50">
                  <c:v>13.853879292153048</c:v>
                </c:pt>
                <c:pt idx="51">
                  <c:v>12.151843502315854</c:v>
                </c:pt>
                <c:pt idx="52">
                  <c:v>10.55714954708736</c:v>
                </c:pt>
                <c:pt idx="53">
                  <c:v>11.595911906463506</c:v>
                </c:pt>
                <c:pt idx="54">
                  <c:v>13.923662754099151</c:v>
                </c:pt>
                <c:pt idx="55">
                  <c:v>11.697240487438062</c:v>
                </c:pt>
                <c:pt idx="56">
                  <c:v>10.508438983924925</c:v>
                </c:pt>
                <c:pt idx="57">
                  <c:v>13.899555794205087</c:v>
                </c:pt>
                <c:pt idx="58">
                  <c:v>16.148979080064063</c:v>
                </c:pt>
                <c:pt idx="59">
                  <c:v>18.06482299252836</c:v>
                </c:pt>
                <c:pt idx="60">
                  <c:v>12.54216157612959</c:v>
                </c:pt>
                <c:pt idx="61">
                  <c:v>15.377633711720774</c:v>
                </c:pt>
                <c:pt idx="62">
                  <c:v>12.432299710248522</c:v>
                </c:pt>
                <c:pt idx="63">
                  <c:v>16.744442062818973</c:v>
                </c:pt>
                <c:pt idx="64">
                  <c:v>15.46878461544286</c:v>
                </c:pt>
                <c:pt idx="65">
                  <c:v>13.980489761356562</c:v>
                </c:pt>
                <c:pt idx="66">
                  <c:v>16.718772797757882</c:v>
                </c:pt>
                <c:pt idx="67">
                  <c:v>15.463905362071777</c:v>
                </c:pt>
                <c:pt idx="68">
                  <c:v>12.609400193140479</c:v>
                </c:pt>
                <c:pt idx="69">
                  <c:v>15.834751844149842</c:v>
                </c:pt>
                <c:pt idx="70">
                  <c:v>14.457891513205654</c:v>
                </c:pt>
                <c:pt idx="71">
                  <c:v>18.031851873215036</c:v>
                </c:pt>
                <c:pt idx="72">
                  <c:v>15.69354622501602</c:v>
                </c:pt>
                <c:pt idx="73">
                  <c:v>17.44420412255226</c:v>
                </c:pt>
                <c:pt idx="74">
                  <c:v>18.94818554486681</c:v>
                </c:pt>
              </c:numCache>
            </c:numRef>
          </c:val>
        </c:ser>
        <c:axId val="63857688"/>
        <c:axId val="37848281"/>
      </c:barChart>
      <c:dateAx>
        <c:axId val="63857688"/>
        <c:scaling>
          <c:orientation val="minMax"/>
          <c:max val="37316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8281"/>
        <c:crossesAt val="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784828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page size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85768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All links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Data!$L$3:$L$78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Data!$R$3:$R$77</c:f>
              <c:numCache>
                <c:ptCount val="75"/>
                <c:pt idx="1">
                  <c:v>5.922109933448361</c:v>
                </c:pt>
                <c:pt idx="2">
                  <c:v>10.44598180439727</c:v>
                </c:pt>
                <c:pt idx="3">
                  <c:v>8.792348698349144</c:v>
                </c:pt>
                <c:pt idx="4">
                  <c:v>7.13871559230102</c:v>
                </c:pt>
                <c:pt idx="5">
                  <c:v>6.93059760341515</c:v>
                </c:pt>
                <c:pt idx="6">
                  <c:v>6.826538608972216</c:v>
                </c:pt>
                <c:pt idx="7">
                  <c:v>6.722479614529281</c:v>
                </c:pt>
                <c:pt idx="8">
                  <c:v>8.211236187870348</c:v>
                </c:pt>
                <c:pt idx="9">
                  <c:v>9.699992761211414</c:v>
                </c:pt>
                <c:pt idx="10">
                  <c:v>10.986438572620163</c:v>
                </c:pt>
                <c:pt idx="11">
                  <c:v>15.350709825783271</c:v>
                </c:pt>
                <c:pt idx="12">
                  <c:v>13.784527411153746</c:v>
                </c:pt>
                <c:pt idx="13">
                  <c:v>13.821732903920706</c:v>
                </c:pt>
                <c:pt idx="14">
                  <c:v>13.196314309614985</c:v>
                </c:pt>
                <c:pt idx="15">
                  <c:v>11.403468991356993</c:v>
                </c:pt>
                <c:pt idx="16">
                  <c:v>10.972128906337947</c:v>
                </c:pt>
                <c:pt idx="17">
                  <c:v>11.634766087845136</c:v>
                </c:pt>
                <c:pt idx="18">
                  <c:v>11.712958974687627</c:v>
                </c:pt>
                <c:pt idx="19">
                  <c:v>12.933995003575816</c:v>
                </c:pt>
                <c:pt idx="20">
                  <c:v>11.511161751897603</c:v>
                </c:pt>
                <c:pt idx="21">
                  <c:v>10.08832850021939</c:v>
                </c:pt>
                <c:pt idx="22">
                  <c:v>11.569649927711026</c:v>
                </c:pt>
                <c:pt idx="23">
                  <c:v>14.590075186303125</c:v>
                </c:pt>
                <c:pt idx="24">
                  <c:v>11.065086659486168</c:v>
                </c:pt>
                <c:pt idx="25">
                  <c:v>11.117852417023188</c:v>
                </c:pt>
                <c:pt idx="26">
                  <c:v>11.230089750641433</c:v>
                </c:pt>
                <c:pt idx="27">
                  <c:v>11.342327084259676</c:v>
                </c:pt>
                <c:pt idx="28">
                  <c:v>10.972730035246169</c:v>
                </c:pt>
                <c:pt idx="29">
                  <c:v>10.181232518978799</c:v>
                </c:pt>
                <c:pt idx="30">
                  <c:v>10.991545888764676</c:v>
                </c:pt>
                <c:pt idx="31">
                  <c:v>10.21994468605771</c:v>
                </c:pt>
                <c:pt idx="32">
                  <c:v>9.448343483350744</c:v>
                </c:pt>
                <c:pt idx="33">
                  <c:v>8.676742280643778</c:v>
                </c:pt>
                <c:pt idx="34">
                  <c:v>7.90514107793681</c:v>
                </c:pt>
                <c:pt idx="35">
                  <c:v>14.065258713117435</c:v>
                </c:pt>
                <c:pt idx="36">
                  <c:v>14.07809081947837</c:v>
                </c:pt>
                <c:pt idx="37">
                  <c:v>14.75045855864087</c:v>
                </c:pt>
                <c:pt idx="38">
                  <c:v>17.538983395474023</c:v>
                </c:pt>
                <c:pt idx="39">
                  <c:v>24.127747506754822</c:v>
                </c:pt>
                <c:pt idx="40">
                  <c:v>22.58185833893414</c:v>
                </c:pt>
                <c:pt idx="41">
                  <c:v>23.807332378384917</c:v>
                </c:pt>
                <c:pt idx="42">
                  <c:v>24.420069398110307</c:v>
                </c:pt>
                <c:pt idx="43">
                  <c:v>25.032806417835694</c:v>
                </c:pt>
                <c:pt idx="44">
                  <c:v>24.77788505398405</c:v>
                </c:pt>
                <c:pt idx="45">
                  <c:v>17.234595876716647</c:v>
                </c:pt>
                <c:pt idx="46">
                  <c:v>20.999311017596366</c:v>
                </c:pt>
                <c:pt idx="47">
                  <c:v>29.74189302918234</c:v>
                </c:pt>
                <c:pt idx="48">
                  <c:v>31.85640949549301</c:v>
                </c:pt>
                <c:pt idx="49">
                  <c:v>29.291088470976252</c:v>
                </c:pt>
                <c:pt idx="50">
                  <c:v>23.99030791113728</c:v>
                </c:pt>
                <c:pt idx="51">
                  <c:v>54.15444550862838</c:v>
                </c:pt>
                <c:pt idx="52">
                  <c:v>39.02877134973046</c:v>
                </c:pt>
                <c:pt idx="53">
                  <c:v>27.913973051371087</c:v>
                </c:pt>
                <c:pt idx="54">
                  <c:v>32.987391776420075</c:v>
                </c:pt>
                <c:pt idx="55">
                  <c:v>39.780055767626166</c:v>
                </c:pt>
                <c:pt idx="56">
                  <c:v>35.54872200460417</c:v>
                </c:pt>
                <c:pt idx="57">
                  <c:v>26.900111413233667</c:v>
                </c:pt>
                <c:pt idx="58">
                  <c:v>34.558634947152925</c:v>
                </c:pt>
                <c:pt idx="59">
                  <c:v>44.67292236606195</c:v>
                </c:pt>
                <c:pt idx="60">
                  <c:v>41.55824520524249</c:v>
                </c:pt>
                <c:pt idx="61">
                  <c:v>26.62473732502931</c:v>
                </c:pt>
                <c:pt idx="62">
                  <c:v>35.17654003424397</c:v>
                </c:pt>
                <c:pt idx="63">
                  <c:v>25.541868474532727</c:v>
                </c:pt>
                <c:pt idx="64">
                  <c:v>58.89363280785917</c:v>
                </c:pt>
                <c:pt idx="65">
                  <c:v>49.389189394547294</c:v>
                </c:pt>
                <c:pt idx="66">
                  <c:v>31.119802043333806</c:v>
                </c:pt>
                <c:pt idx="67">
                  <c:v>57.161306080674116</c:v>
                </c:pt>
                <c:pt idx="68">
                  <c:v>33.27565299698071</c:v>
                </c:pt>
                <c:pt idx="69">
                  <c:v>25.781896744124964</c:v>
                </c:pt>
                <c:pt idx="70">
                  <c:v>33.71529979816948</c:v>
                </c:pt>
                <c:pt idx="71">
                  <c:v>33.89273336026797</c:v>
                </c:pt>
                <c:pt idx="72">
                  <c:v>51.83274686713815</c:v>
                </c:pt>
                <c:pt idx="73">
                  <c:v>30.622476691041275</c:v>
                </c:pt>
                <c:pt idx="74">
                  <c:v>34.95872106021081</c:v>
                </c:pt>
              </c:numCache>
            </c:numRef>
          </c:val>
        </c:ser>
        <c:ser>
          <c:idx val="0"/>
          <c:order val="1"/>
          <c:tx>
            <c:v>Off-host links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Data!$L$3:$L$78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Data!$S$3:$S$77</c:f>
              <c:numCache>
                <c:ptCount val="75"/>
                <c:pt idx="1">
                  <c:v>0.8139018979541534</c:v>
                </c:pt>
                <c:pt idx="2">
                  <c:v>2.9111068991660347</c:v>
                </c:pt>
                <c:pt idx="3">
                  <c:v>2.408475702182466</c:v>
                </c:pt>
                <c:pt idx="4">
                  <c:v>1.9058445051988977</c:v>
                </c:pt>
                <c:pt idx="5">
                  <c:v>1.4226683608277662</c:v>
                </c:pt>
                <c:pt idx="6">
                  <c:v>1.1810802886422003</c:v>
                </c:pt>
                <c:pt idx="7">
                  <c:v>0.9394922164566345</c:v>
                </c:pt>
                <c:pt idx="8">
                  <c:v>1.5351542779360008</c:v>
                </c:pt>
                <c:pt idx="9">
                  <c:v>2.130816339415367</c:v>
                </c:pt>
                <c:pt idx="10">
                  <c:v>2.4475232395131745</c:v>
                </c:pt>
                <c:pt idx="11">
                  <c:v>2.2761541736946787</c:v>
                </c:pt>
                <c:pt idx="12">
                  <c:v>2.4810777889274296</c:v>
                </c:pt>
                <c:pt idx="13">
                  <c:v>2.584866039337629</c:v>
                </c:pt>
                <c:pt idx="14">
                  <c:v>3.3248235041974747</c:v>
                </c:pt>
                <c:pt idx="15">
                  <c:v>2.8329090394947154</c:v>
                </c:pt>
                <c:pt idx="16">
                  <c:v>2.4632157666174996</c:v>
                </c:pt>
                <c:pt idx="17">
                  <c:v>2.3668817608740658</c:v>
                </c:pt>
                <c:pt idx="18">
                  <c:v>2.3233433603405698</c:v>
                </c:pt>
                <c:pt idx="19">
                  <c:v>3.1570477718171617</c:v>
                </c:pt>
                <c:pt idx="20">
                  <c:v>2.6738050707829037</c:v>
                </c:pt>
                <c:pt idx="21">
                  <c:v>2.1905623697486454</c:v>
                </c:pt>
                <c:pt idx="22">
                  <c:v>2.4268587949053124</c:v>
                </c:pt>
                <c:pt idx="23">
                  <c:v>5.54886958554577</c:v>
                </c:pt>
                <c:pt idx="24">
                  <c:v>2.4280052789406663</c:v>
                </c:pt>
                <c:pt idx="25">
                  <c:v>2.3252387272751576</c:v>
                </c:pt>
                <c:pt idx="26">
                  <c:v>2.345095391392391</c:v>
                </c:pt>
                <c:pt idx="27">
                  <c:v>2.364952055509625</c:v>
                </c:pt>
                <c:pt idx="28">
                  <c:v>2.1819447635731617</c:v>
                </c:pt>
                <c:pt idx="29">
                  <c:v>1.7671327564465193</c:v>
                </c:pt>
                <c:pt idx="30">
                  <c:v>2.206259521219348</c:v>
                </c:pt>
                <c:pt idx="31">
                  <c:v>2.3142406330460066</c:v>
                </c:pt>
                <c:pt idx="32">
                  <c:v>2.4222217448726653</c:v>
                </c:pt>
                <c:pt idx="33">
                  <c:v>2.530202856699324</c:v>
                </c:pt>
                <c:pt idx="34">
                  <c:v>2.638183968525983</c:v>
                </c:pt>
                <c:pt idx="35">
                  <c:v>3.574528037728864</c:v>
                </c:pt>
                <c:pt idx="36">
                  <c:v>4.463469375765388</c:v>
                </c:pt>
                <c:pt idx="37">
                  <c:v>4.094316681409251</c:v>
                </c:pt>
                <c:pt idx="38">
                  <c:v>4.394223902691131</c:v>
                </c:pt>
                <c:pt idx="39">
                  <c:v>6.325093528618176</c:v>
                </c:pt>
                <c:pt idx="40">
                  <c:v>5.7953342747791465</c:v>
                </c:pt>
                <c:pt idx="41">
                  <c:v>6.683212575959878</c:v>
                </c:pt>
                <c:pt idx="42">
                  <c:v>7.1271517265502435</c:v>
                </c:pt>
                <c:pt idx="43">
                  <c:v>7.57109087714061</c:v>
                </c:pt>
                <c:pt idx="44">
                  <c:v>7.626703298296113</c:v>
                </c:pt>
                <c:pt idx="45">
                  <c:v>4.7341260598608805</c:v>
                </c:pt>
                <c:pt idx="46">
                  <c:v>5.166149464330796</c:v>
                </c:pt>
                <c:pt idx="47">
                  <c:v>7.046947076752478</c:v>
                </c:pt>
                <c:pt idx="48">
                  <c:v>7.937524897791989</c:v>
                </c:pt>
                <c:pt idx="49">
                  <c:v>7.245298307642243</c:v>
                </c:pt>
                <c:pt idx="50">
                  <c:v>6.63987983389458</c:v>
                </c:pt>
                <c:pt idx="51">
                  <c:v>9.112037030769873</c:v>
                </c:pt>
                <c:pt idx="52">
                  <c:v>8.021519583675449</c:v>
                </c:pt>
                <c:pt idx="53">
                  <c:v>6.426192133877245</c:v>
                </c:pt>
                <c:pt idx="54">
                  <c:v>6.5827887312430855</c:v>
                </c:pt>
                <c:pt idx="55">
                  <c:v>11.513898252243118</c:v>
                </c:pt>
                <c:pt idx="56">
                  <c:v>9.584867793281077</c:v>
                </c:pt>
                <c:pt idx="57">
                  <c:v>7.142699571333641</c:v>
                </c:pt>
                <c:pt idx="58">
                  <c:v>7.738337523654791</c:v>
                </c:pt>
                <c:pt idx="59">
                  <c:v>7.399346133224646</c:v>
                </c:pt>
                <c:pt idx="60">
                  <c:v>7.290459520591136</c:v>
                </c:pt>
                <c:pt idx="61">
                  <c:v>7.256906785891997</c:v>
                </c:pt>
                <c:pt idx="62">
                  <c:v>6.603346481571433</c:v>
                </c:pt>
                <c:pt idx="63">
                  <c:v>6.403291212650809</c:v>
                </c:pt>
                <c:pt idx="64">
                  <c:v>14.204388302667994</c:v>
                </c:pt>
                <c:pt idx="65">
                  <c:v>16.777186515486793</c:v>
                </c:pt>
                <c:pt idx="66">
                  <c:v>6.980648286593079</c:v>
                </c:pt>
                <c:pt idx="67">
                  <c:v>16.644243709957262</c:v>
                </c:pt>
                <c:pt idx="68">
                  <c:v>7.9067896388574495</c:v>
                </c:pt>
                <c:pt idx="69">
                  <c:v>11.069140729076917</c:v>
                </c:pt>
                <c:pt idx="70">
                  <c:v>9.728517271407576</c:v>
                </c:pt>
                <c:pt idx="71">
                  <c:v>11.002008857069757</c:v>
                </c:pt>
                <c:pt idx="72">
                  <c:v>10.642929869236827</c:v>
                </c:pt>
                <c:pt idx="73">
                  <c:v>6.884382377905686</c:v>
                </c:pt>
                <c:pt idx="74">
                  <c:v>6.655402541582718</c:v>
                </c:pt>
              </c:numCache>
            </c:numRef>
          </c:val>
        </c:ser>
        <c:axId val="5090210"/>
        <c:axId val="45811891"/>
      </c:barChart>
      <c:lineChart>
        <c:grouping val="standard"/>
        <c:varyColors val="0"/>
        <c:ser>
          <c:idx val="2"/>
          <c:order val="2"/>
          <c:tx>
            <c:v>Off-host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Data!$T$3:$T$77</c:f>
              <c:numCache>
                <c:ptCount val="75"/>
                <c:pt idx="1">
                  <c:v>0.13743444601681512</c:v>
                </c:pt>
                <c:pt idx="2">
                  <c:v>0.278681980657921</c:v>
                </c:pt>
                <c:pt idx="3">
                  <c:v>0.27282750345285617</c:v>
                </c:pt>
                <c:pt idx="4">
                  <c:v>0.26697302624779135</c:v>
                </c:pt>
                <c:pt idx="5">
                  <c:v>0.20336342390143913</c:v>
                </c:pt>
                <c:pt idx="6">
                  <c:v>0.171558622728263</c:v>
                </c:pt>
                <c:pt idx="7">
                  <c:v>0.1397538215550869</c:v>
                </c:pt>
                <c:pt idx="8">
                  <c:v>0.17971288652878997</c:v>
                </c:pt>
                <c:pt idx="9">
                  <c:v>0.21967195150249302</c:v>
                </c:pt>
                <c:pt idx="10">
                  <c:v>0.22277676458436368</c:v>
                </c:pt>
                <c:pt idx="11">
                  <c:v>0.14827680280110678</c:v>
                </c:pt>
                <c:pt idx="12">
                  <c:v>0.17999005079563818</c:v>
                </c:pt>
                <c:pt idx="13">
                  <c:v>0.18701461367441125</c:v>
                </c:pt>
                <c:pt idx="14">
                  <c:v>0.25195091797525393</c:v>
                </c:pt>
                <c:pt idx="15">
                  <c:v>0.24842519777462949</c:v>
                </c:pt>
                <c:pt idx="16">
                  <c:v>0.224497523465537</c:v>
                </c:pt>
                <c:pt idx="17">
                  <c:v>0.20343183034395096</c:v>
                </c:pt>
                <c:pt idx="18">
                  <c:v>0.19835665482662812</c:v>
                </c:pt>
                <c:pt idx="19">
                  <c:v>0.24408914422375638</c:v>
                </c:pt>
                <c:pt idx="20">
                  <c:v>0.23061371563753794</c:v>
                </c:pt>
                <c:pt idx="21">
                  <c:v>0.2171382870513195</c:v>
                </c:pt>
                <c:pt idx="22">
                  <c:v>0.20976078015054075</c:v>
                </c:pt>
                <c:pt idx="23">
                  <c:v>0.38031809395711264</c:v>
                </c:pt>
                <c:pt idx="24">
                  <c:v>0.21942939568928926</c:v>
                </c:pt>
                <c:pt idx="25">
                  <c:v>0.20914459376298697</c:v>
                </c:pt>
                <c:pt idx="26">
                  <c:v>0.2088256850063867</c:v>
                </c:pt>
                <c:pt idx="27">
                  <c:v>0.20850677624978645</c:v>
                </c:pt>
                <c:pt idx="28">
                  <c:v>0.1988515853907282</c:v>
                </c:pt>
                <c:pt idx="29">
                  <c:v>0.1735676651282066</c:v>
                </c:pt>
                <c:pt idx="30">
                  <c:v>0.20072331440425856</c:v>
                </c:pt>
                <c:pt idx="31">
                  <c:v>0.23397502491021677</c:v>
                </c:pt>
                <c:pt idx="32">
                  <c:v>0.267226735416175</c:v>
                </c:pt>
                <c:pt idx="33">
                  <c:v>0.3004784459221332</c:v>
                </c:pt>
                <c:pt idx="34">
                  <c:v>0.3337301564280914</c:v>
                </c:pt>
                <c:pt idx="35">
                  <c:v>0.25413880474130307</c:v>
                </c:pt>
                <c:pt idx="36">
                  <c:v>0.31705075872857386</c:v>
                </c:pt>
                <c:pt idx="37">
                  <c:v>0.27757216259631373</c:v>
                </c:pt>
                <c:pt idx="38">
                  <c:v>0.25054039926995264</c:v>
                </c:pt>
                <c:pt idx="39">
                  <c:v>0.2621501873246725</c:v>
                </c:pt>
                <c:pt idx="40">
                  <c:v>0.25663672970559803</c:v>
                </c:pt>
                <c:pt idx="41">
                  <c:v>0.27954173850830455</c:v>
                </c:pt>
                <c:pt idx="42">
                  <c:v>0.2909942429096578</c:v>
                </c:pt>
                <c:pt idx="43">
                  <c:v>0.3024467473110111</c:v>
                </c:pt>
                <c:pt idx="44">
                  <c:v>0.3078028363469953</c:v>
                </c:pt>
                <c:pt idx="45">
                  <c:v>0.2746873842430227</c:v>
                </c:pt>
                <c:pt idx="46">
                  <c:v>0.24601518878413786</c:v>
                </c:pt>
                <c:pt idx="47">
                  <c:v>0.2369367366710017</c:v>
                </c:pt>
                <c:pt idx="48">
                  <c:v>0.24916571024474607</c:v>
                </c:pt>
                <c:pt idx="49">
                  <c:v>0.24735503819946514</c:v>
                </c:pt>
                <c:pt idx="50">
                  <c:v>0.2767734311076548</c:v>
                </c:pt>
                <c:pt idx="51">
                  <c:v>0.16826018520156505</c:v>
                </c:pt>
                <c:pt idx="52">
                  <c:v>0.20552836551773354</c:v>
                </c:pt>
                <c:pt idx="53">
                  <c:v>0.2302141698729483</c:v>
                </c:pt>
                <c:pt idx="54">
                  <c:v>0.19955468973902235</c:v>
                </c:pt>
                <c:pt idx="55">
                  <c:v>0.28943896709198097</c:v>
                </c:pt>
                <c:pt idx="56">
                  <c:v>0.26962622712680556</c:v>
                </c:pt>
                <c:pt idx="57">
                  <c:v>0.26552676535829317</c:v>
                </c:pt>
                <c:pt idx="58">
                  <c:v>0.22391907364073435</c:v>
                </c:pt>
                <c:pt idx="59">
                  <c:v>0.16563380547599757</c:v>
                </c:pt>
                <c:pt idx="60">
                  <c:v>0.1754275110651558</c:v>
                </c:pt>
                <c:pt idx="61">
                  <c:v>0.2725625683101085</c:v>
                </c:pt>
                <c:pt idx="62">
                  <c:v>0.18772018155120282</c:v>
                </c:pt>
                <c:pt idx="63">
                  <c:v>0.2506978382977502</c:v>
                </c:pt>
                <c:pt idx="64">
                  <c:v>0.24118716447684413</c:v>
                </c:pt>
                <c:pt idx="65">
                  <c:v>0.33969349813501987</c:v>
                </c:pt>
                <c:pt idx="66">
                  <c:v>0.2243153178440095</c:v>
                </c:pt>
                <c:pt idx="67">
                  <c:v>0.2911802555117714</c:v>
                </c:pt>
                <c:pt idx="68">
                  <c:v>0.2376148603176887</c:v>
                </c:pt>
                <c:pt idx="69">
                  <c:v>0.42933771859121617</c:v>
                </c:pt>
                <c:pt idx="70">
                  <c:v>0.2885490364803391</c:v>
                </c:pt>
                <c:pt idx="71">
                  <c:v>0.32461261651936507</c:v>
                </c:pt>
                <c:pt idx="72">
                  <c:v>0.2053321599281172</c:v>
                </c:pt>
                <c:pt idx="73">
                  <c:v>0.22481468260598722</c:v>
                </c:pt>
                <c:pt idx="74">
                  <c:v>0.1903788908673132</c:v>
                </c:pt>
              </c:numCache>
            </c:numRef>
          </c:val>
          <c:smooth val="0"/>
        </c:ser>
        <c:axId val="9653836"/>
        <c:axId val="19775661"/>
      </c:lineChart>
      <c:catAx>
        <c:axId val="5090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11891"/>
        <c:crosses val="autoZero"/>
        <c:auto val="0"/>
        <c:lblOffset val="100"/>
        <c:tickLblSkip val="6"/>
        <c:noMultiLvlLbl val="0"/>
      </c:catAx>
      <c:valAx>
        <c:axId val="45811891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090210"/>
        <c:crossesAt val="1"/>
        <c:crossBetween val="between"/>
        <c:dispUnits/>
        <c:majorUnit val="20"/>
      </c:valAx>
      <c:catAx>
        <c:axId val="9653836"/>
        <c:scaling>
          <c:orientation val="minMax"/>
        </c:scaling>
        <c:axPos val="b"/>
        <c:delete val="1"/>
        <c:majorTickMark val="in"/>
        <c:minorTickMark val="none"/>
        <c:tickLblPos val="nextTo"/>
        <c:crossAx val="19775661"/>
        <c:crosses val="autoZero"/>
        <c:auto val="0"/>
        <c:lblOffset val="100"/>
        <c:tickLblSkip val="1"/>
        <c:noMultiLvlLbl val="0"/>
      </c:catAx>
      <c:valAx>
        <c:axId val="19775661"/>
        <c:scaling>
          <c:orientation val="minMax"/>
          <c:max val="0.5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9653836"/>
        <c:crosses val="max"/>
        <c:crossBetween val="between"/>
        <c:dispUnits/>
        <c:majorUnit val="0.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Collection rate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All pages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Data!$L$3:$L$77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Data!$M$3:$M$77</c:f>
              <c:numCache>
                <c:ptCount val="75"/>
                <c:pt idx="1">
                  <c:v>0.006903</c:v>
                </c:pt>
                <c:pt idx="2">
                  <c:v>0.010104</c:v>
                </c:pt>
                <c:pt idx="3">
                  <c:v>0.26225</c:v>
                </c:pt>
                <c:pt idx="4">
                  <c:v>0.514396</c:v>
                </c:pt>
                <c:pt idx="5">
                  <c:v>0.27328199999999997</c:v>
                </c:pt>
                <c:pt idx="6">
                  <c:v>0.152725</c:v>
                </c:pt>
                <c:pt idx="7">
                  <c:v>0.032168</c:v>
                </c:pt>
                <c:pt idx="8">
                  <c:v>3.0769245</c:v>
                </c:pt>
                <c:pt idx="9">
                  <c:v>6.121681</c:v>
                </c:pt>
                <c:pt idx="10">
                  <c:v>13.27808</c:v>
                </c:pt>
                <c:pt idx="11">
                  <c:v>15.593645</c:v>
                </c:pt>
                <c:pt idx="12">
                  <c:v>25.802493</c:v>
                </c:pt>
                <c:pt idx="13">
                  <c:v>26.292303</c:v>
                </c:pt>
                <c:pt idx="14">
                  <c:v>31.368659</c:v>
                </c:pt>
                <c:pt idx="15">
                  <c:v>35.739575</c:v>
                </c:pt>
                <c:pt idx="16">
                  <c:v>35.297018</c:v>
                </c:pt>
                <c:pt idx="17">
                  <c:v>43.266303</c:v>
                </c:pt>
                <c:pt idx="18">
                  <c:v>69.565842</c:v>
                </c:pt>
                <c:pt idx="19">
                  <c:v>35.70568</c:v>
                </c:pt>
                <c:pt idx="20">
                  <c:v>27.91794</c:v>
                </c:pt>
                <c:pt idx="21">
                  <c:v>20.1302</c:v>
                </c:pt>
                <c:pt idx="22">
                  <c:v>25.076015</c:v>
                </c:pt>
                <c:pt idx="23">
                  <c:v>4.009928</c:v>
                </c:pt>
                <c:pt idx="24">
                  <c:v>40.676617</c:v>
                </c:pt>
                <c:pt idx="25">
                  <c:v>40.858078</c:v>
                </c:pt>
                <c:pt idx="26">
                  <c:v>32.385207</c:v>
                </c:pt>
                <c:pt idx="27">
                  <c:v>23.912336</c:v>
                </c:pt>
                <c:pt idx="28">
                  <c:v>59.422512</c:v>
                </c:pt>
                <c:pt idx="29">
                  <c:v>27.792117</c:v>
                </c:pt>
                <c:pt idx="30">
                  <c:v>27.173375</c:v>
                </c:pt>
                <c:pt idx="31">
                  <c:v>20.506780499999998</c:v>
                </c:pt>
                <c:pt idx="32">
                  <c:v>13.840186</c:v>
                </c:pt>
                <c:pt idx="33">
                  <c:v>7.1735915</c:v>
                </c:pt>
                <c:pt idx="34">
                  <c:v>0.506997</c:v>
                </c:pt>
                <c:pt idx="35">
                  <c:v>51.215951</c:v>
                </c:pt>
                <c:pt idx="36">
                  <c:v>24.186983</c:v>
                </c:pt>
                <c:pt idx="37">
                  <c:v>93.562907</c:v>
                </c:pt>
                <c:pt idx="38">
                  <c:v>3.928768</c:v>
                </c:pt>
                <c:pt idx="39">
                  <c:v>67.287997</c:v>
                </c:pt>
                <c:pt idx="40">
                  <c:v>56.427609</c:v>
                </c:pt>
                <c:pt idx="41">
                  <c:v>61.93027599999999</c:v>
                </c:pt>
                <c:pt idx="42">
                  <c:v>64.6816095</c:v>
                </c:pt>
                <c:pt idx="43">
                  <c:v>67.432943</c:v>
                </c:pt>
                <c:pt idx="44">
                  <c:v>70.047774</c:v>
                </c:pt>
                <c:pt idx="45">
                  <c:v>170.63374</c:v>
                </c:pt>
                <c:pt idx="46">
                  <c:v>222.185182</c:v>
                </c:pt>
                <c:pt idx="47">
                  <c:v>56.5338</c:v>
                </c:pt>
                <c:pt idx="48">
                  <c:v>146.941916</c:v>
                </c:pt>
                <c:pt idx="49">
                  <c:v>69.675296</c:v>
                </c:pt>
                <c:pt idx="50">
                  <c:v>213.179123</c:v>
                </c:pt>
                <c:pt idx="51">
                  <c:v>200.738917</c:v>
                </c:pt>
                <c:pt idx="52">
                  <c:v>338.182225</c:v>
                </c:pt>
                <c:pt idx="53">
                  <c:v>371.90793</c:v>
                </c:pt>
                <c:pt idx="54">
                  <c:v>64.208246</c:v>
                </c:pt>
                <c:pt idx="55">
                  <c:v>383.942854</c:v>
                </c:pt>
                <c:pt idx="56">
                  <c:v>540.076466</c:v>
                </c:pt>
                <c:pt idx="57">
                  <c:v>644.338776</c:v>
                </c:pt>
                <c:pt idx="58">
                  <c:v>120.947794</c:v>
                </c:pt>
                <c:pt idx="59">
                  <c:v>319.917875</c:v>
                </c:pt>
                <c:pt idx="60">
                  <c:v>294.082833</c:v>
                </c:pt>
                <c:pt idx="61">
                  <c:v>314.964591</c:v>
                </c:pt>
                <c:pt idx="62">
                  <c:v>408.022141</c:v>
                </c:pt>
                <c:pt idx="63">
                  <c:v>448.51988</c:v>
                </c:pt>
                <c:pt idx="64">
                  <c:v>548.775966</c:v>
                </c:pt>
                <c:pt idx="65">
                  <c:v>542.692273</c:v>
                </c:pt>
                <c:pt idx="66">
                  <c:v>578.782051</c:v>
                </c:pt>
                <c:pt idx="67">
                  <c:v>608.197352</c:v>
                </c:pt>
                <c:pt idx="68">
                  <c:v>417.024602</c:v>
                </c:pt>
                <c:pt idx="69">
                  <c:v>370.62004</c:v>
                </c:pt>
                <c:pt idx="70">
                  <c:v>511.848962</c:v>
                </c:pt>
                <c:pt idx="71">
                  <c:v>636.421956</c:v>
                </c:pt>
                <c:pt idx="72">
                  <c:v>566.283105</c:v>
                </c:pt>
                <c:pt idx="73">
                  <c:v>608.275363</c:v>
                </c:pt>
                <c:pt idx="74">
                  <c:v>804.120079</c:v>
                </c:pt>
              </c:numCache>
            </c:numRef>
          </c:val>
        </c:ser>
        <c:ser>
          <c:idx val="0"/>
          <c:order val="1"/>
          <c:tx>
            <c:v>HTML pages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Data!$L$3:$L$77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Data!$N$3:$N$77</c:f>
              <c:numCache>
                <c:ptCount val="75"/>
                <c:pt idx="1">
                  <c:v>0.004057</c:v>
                </c:pt>
                <c:pt idx="2">
                  <c:v>0.005276</c:v>
                </c:pt>
                <c:pt idx="3">
                  <c:v>0.2303305</c:v>
                </c:pt>
                <c:pt idx="4">
                  <c:v>0.455385</c:v>
                </c:pt>
                <c:pt idx="5">
                  <c:v>0.2384845</c:v>
                </c:pt>
                <c:pt idx="6">
                  <c:v>0.13003425</c:v>
                </c:pt>
                <c:pt idx="7">
                  <c:v>0.021584</c:v>
                </c:pt>
                <c:pt idx="8">
                  <c:v>1.8481159999999999</c:v>
                </c:pt>
                <c:pt idx="9">
                  <c:v>3.674648</c:v>
                </c:pt>
                <c:pt idx="10">
                  <c:v>7.763932</c:v>
                </c:pt>
                <c:pt idx="11">
                  <c:v>8.550901</c:v>
                </c:pt>
                <c:pt idx="12">
                  <c:v>21.38582</c:v>
                </c:pt>
                <c:pt idx="13">
                  <c:v>21.52087</c:v>
                </c:pt>
                <c:pt idx="14">
                  <c:v>9.392433</c:v>
                </c:pt>
                <c:pt idx="15">
                  <c:v>21.292241</c:v>
                </c:pt>
                <c:pt idx="16">
                  <c:v>20.209433</c:v>
                </c:pt>
                <c:pt idx="17">
                  <c:v>30.851133</c:v>
                </c:pt>
                <c:pt idx="18">
                  <c:v>40.944088</c:v>
                </c:pt>
                <c:pt idx="19">
                  <c:v>21.093085</c:v>
                </c:pt>
                <c:pt idx="20">
                  <c:v>20.51165</c:v>
                </c:pt>
                <c:pt idx="21">
                  <c:v>19.930215</c:v>
                </c:pt>
                <c:pt idx="22">
                  <c:v>4.213644</c:v>
                </c:pt>
                <c:pt idx="23">
                  <c:v>3.969606</c:v>
                </c:pt>
                <c:pt idx="24">
                  <c:v>40.344458</c:v>
                </c:pt>
                <c:pt idx="25">
                  <c:v>40.550666</c:v>
                </c:pt>
                <c:pt idx="26">
                  <c:v>26.1035835</c:v>
                </c:pt>
                <c:pt idx="27">
                  <c:v>11.656501</c:v>
                </c:pt>
                <c:pt idx="28">
                  <c:v>28.554309</c:v>
                </c:pt>
                <c:pt idx="29">
                  <c:v>13.185371</c:v>
                </c:pt>
                <c:pt idx="30">
                  <c:v>12.917857</c:v>
                </c:pt>
                <c:pt idx="31">
                  <c:v>9.79197025</c:v>
                </c:pt>
                <c:pt idx="32">
                  <c:v>6.6660835</c:v>
                </c:pt>
                <c:pt idx="33">
                  <c:v>3.5401967500000002</c:v>
                </c:pt>
                <c:pt idx="34">
                  <c:v>0.41431</c:v>
                </c:pt>
                <c:pt idx="35">
                  <c:v>47.798736</c:v>
                </c:pt>
                <c:pt idx="36">
                  <c:v>22.144831</c:v>
                </c:pt>
                <c:pt idx="37">
                  <c:v>85.666797</c:v>
                </c:pt>
                <c:pt idx="38">
                  <c:v>3.649246</c:v>
                </c:pt>
                <c:pt idx="39">
                  <c:v>64.704527</c:v>
                </c:pt>
                <c:pt idx="40">
                  <c:v>53.048902</c:v>
                </c:pt>
                <c:pt idx="41">
                  <c:v>56.525593</c:v>
                </c:pt>
                <c:pt idx="42">
                  <c:v>58.2639385</c:v>
                </c:pt>
                <c:pt idx="43">
                  <c:v>60.002284</c:v>
                </c:pt>
                <c:pt idx="44">
                  <c:v>64.023724</c:v>
                </c:pt>
                <c:pt idx="45">
                  <c:v>152.003912</c:v>
                </c:pt>
                <c:pt idx="46">
                  <c:v>200.486978</c:v>
                </c:pt>
                <c:pt idx="47">
                  <c:v>51.607963</c:v>
                </c:pt>
                <c:pt idx="48">
                  <c:v>136.299737</c:v>
                </c:pt>
                <c:pt idx="49">
                  <c:v>65.648117</c:v>
                </c:pt>
                <c:pt idx="50">
                  <c:v>194.549702</c:v>
                </c:pt>
                <c:pt idx="51">
                  <c:v>170.494754</c:v>
                </c:pt>
                <c:pt idx="52">
                  <c:v>230.503437</c:v>
                </c:pt>
                <c:pt idx="53">
                  <c:v>315.179597</c:v>
                </c:pt>
                <c:pt idx="54">
                  <c:v>41.496964</c:v>
                </c:pt>
                <c:pt idx="55">
                  <c:v>75.903177</c:v>
                </c:pt>
                <c:pt idx="56">
                  <c:v>91.210266</c:v>
                </c:pt>
                <c:pt idx="57">
                  <c:v>426.890042</c:v>
                </c:pt>
                <c:pt idx="58">
                  <c:v>117.939639</c:v>
                </c:pt>
                <c:pt idx="59">
                  <c:v>317.152068</c:v>
                </c:pt>
                <c:pt idx="60">
                  <c:v>291.314889</c:v>
                </c:pt>
                <c:pt idx="61">
                  <c:v>310.959871</c:v>
                </c:pt>
                <c:pt idx="62">
                  <c:v>405.830294</c:v>
                </c:pt>
                <c:pt idx="63">
                  <c:v>441.048013</c:v>
                </c:pt>
                <c:pt idx="64">
                  <c:v>536.584137</c:v>
                </c:pt>
                <c:pt idx="65">
                  <c:v>309.387038</c:v>
                </c:pt>
                <c:pt idx="66">
                  <c:v>522.181152</c:v>
                </c:pt>
                <c:pt idx="67">
                  <c:v>347.8315</c:v>
                </c:pt>
                <c:pt idx="68">
                  <c:v>269.326475</c:v>
                </c:pt>
                <c:pt idx="69">
                  <c:v>244.613258</c:v>
                </c:pt>
                <c:pt idx="70">
                  <c:v>384.004863</c:v>
                </c:pt>
                <c:pt idx="71">
                  <c:v>389.045598</c:v>
                </c:pt>
                <c:pt idx="72">
                  <c:v>446.16155</c:v>
                </c:pt>
                <c:pt idx="73">
                  <c:v>511.296435</c:v>
                </c:pt>
                <c:pt idx="74">
                  <c:v>509.977972</c:v>
                </c:pt>
              </c:numCache>
            </c:numRef>
          </c:val>
        </c:ser>
        <c:axId val="43763222"/>
        <c:axId val="58324679"/>
      </c:barChart>
      <c:lineChart>
        <c:grouping val="standard"/>
        <c:varyColors val="0"/>
        <c:ser>
          <c:idx val="2"/>
          <c:order val="2"/>
          <c:tx>
            <c:v>HTML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Data!$L$3:$L$77</c:f>
              <c:strCache>
                <c:ptCount val="7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</c:strCache>
            </c:strRef>
          </c:cat>
          <c:val>
            <c:numRef>
              <c:f>Data!$O$3:$O$77</c:f>
              <c:numCache>
                <c:ptCount val="75"/>
                <c:pt idx="1">
                  <c:v>0.5877154860205708</c:v>
                </c:pt>
                <c:pt idx="2">
                  <c:v>0.5221694378463975</c:v>
                </c:pt>
                <c:pt idx="3">
                  <c:v>0.703725213794854</c:v>
                </c:pt>
                <c:pt idx="4">
                  <c:v>0.8852809897433106</c:v>
                </c:pt>
                <c:pt idx="5">
                  <c:v>0.7781291792785192</c:v>
                </c:pt>
                <c:pt idx="6">
                  <c:v>0.7245532740461236</c:v>
                </c:pt>
                <c:pt idx="7">
                  <c:v>0.6709773688137279</c:v>
                </c:pt>
                <c:pt idx="8">
                  <c:v>0.6356225855363087</c:v>
                </c:pt>
                <c:pt idx="9">
                  <c:v>0.6002678022588893</c:v>
                </c:pt>
                <c:pt idx="10">
                  <c:v>0.5847179712729551</c:v>
                </c:pt>
                <c:pt idx="11">
                  <c:v>0.5483580650963902</c:v>
                </c:pt>
                <c:pt idx="12">
                  <c:v>0.8288276640555624</c:v>
                </c:pt>
                <c:pt idx="13">
                  <c:v>0.8185235808365665</c:v>
                </c:pt>
                <c:pt idx="14">
                  <c:v>0.29942092838587714</c:v>
                </c:pt>
                <c:pt idx="15">
                  <c:v>0.5957608897139935</c:v>
                </c:pt>
                <c:pt idx="16">
                  <c:v>0.5725535511243471</c:v>
                </c:pt>
                <c:pt idx="17">
                  <c:v>0.7130522106314469</c:v>
                </c:pt>
                <c:pt idx="18">
                  <c:v>0.5885659804132034</c:v>
                </c:pt>
                <c:pt idx="19">
                  <c:v>0.5907487268132129</c:v>
                </c:pt>
                <c:pt idx="20">
                  <c:v>0.7904070754511962</c:v>
                </c:pt>
                <c:pt idx="21">
                  <c:v>0.9900654240891794</c:v>
                </c:pt>
                <c:pt idx="22">
                  <c:v>0.16803483328591087</c:v>
                </c:pt>
                <c:pt idx="23">
                  <c:v>0.9899444578556024</c:v>
                </c:pt>
                <c:pt idx="24">
                  <c:v>0.9918341537596403</c:v>
                </c:pt>
                <c:pt idx="25">
                  <c:v>0.992476102277743</c:v>
                </c:pt>
                <c:pt idx="26">
                  <c:v>0.7399721012124402</c:v>
                </c:pt>
                <c:pt idx="27">
                  <c:v>0.48746810014713743</c:v>
                </c:pt>
                <c:pt idx="28">
                  <c:v>0.4805301566517417</c:v>
                </c:pt>
                <c:pt idx="29">
                  <c:v>0.4744284503407927</c:v>
                </c:pt>
                <c:pt idx="30">
                  <c:v>0.47538655025369503</c:v>
                </c:pt>
                <c:pt idx="31">
                  <c:v>0.5608359933376912</c:v>
                </c:pt>
                <c:pt idx="32">
                  <c:v>0.6462854364216875</c:v>
                </c:pt>
                <c:pt idx="33">
                  <c:v>0.7317348795056837</c:v>
                </c:pt>
                <c:pt idx="34">
                  <c:v>0.81718432258968</c:v>
                </c:pt>
                <c:pt idx="35">
                  <c:v>0.9332783062058146</c:v>
                </c:pt>
                <c:pt idx="36">
                  <c:v>0.9155681384486853</c:v>
                </c:pt>
                <c:pt idx="37">
                  <c:v>0.9156064058591082</c:v>
                </c:pt>
                <c:pt idx="38">
                  <c:v>0.9288525054164563</c:v>
                </c:pt>
                <c:pt idx="39">
                  <c:v>0.9616057823804742</c:v>
                </c:pt>
                <c:pt idx="40">
                  <c:v>0.9401231585056173</c:v>
                </c:pt>
                <c:pt idx="41">
                  <c:v>0.9149649256780121</c:v>
                </c:pt>
                <c:pt idx="42">
                  <c:v>0.9023858092642095</c:v>
                </c:pt>
                <c:pt idx="43">
                  <c:v>0.8898066928504069</c:v>
                </c:pt>
                <c:pt idx="44">
                  <c:v>0.9140008360579738</c:v>
                </c:pt>
                <c:pt idx="45">
                  <c:v>0.8908197874582131</c:v>
                </c:pt>
                <c:pt idx="46">
                  <c:v>0.9023418042342716</c:v>
                </c:pt>
                <c:pt idx="47">
                  <c:v>0.912869168532807</c:v>
                </c:pt>
                <c:pt idx="48">
                  <c:v>0.9275756074937801</c:v>
                </c:pt>
                <c:pt idx="49">
                  <c:v>0.942200762232858</c:v>
                </c:pt>
                <c:pt idx="50">
                  <c:v>0.9126114192711076</c:v>
                </c:pt>
                <c:pt idx="51">
                  <c:v>0.8493358265950991</c:v>
                </c:pt>
                <c:pt idx="52">
                  <c:v>0.6815953647475115</c:v>
                </c:pt>
                <c:pt idx="53">
                  <c:v>0.8474667291982723</c:v>
                </c:pt>
                <c:pt idx="54">
                  <c:v>0.6462871451121714</c:v>
                </c:pt>
                <c:pt idx="55">
                  <c:v>0.19769394379716726</c:v>
                </c:pt>
                <c:pt idx="56">
                  <c:v>0.1688839854021708</c:v>
                </c:pt>
                <c:pt idx="57">
                  <c:v>0.6625242153671037</c:v>
                </c:pt>
                <c:pt idx="58">
                  <c:v>0.9751284839473798</c:v>
                </c:pt>
                <c:pt idx="59">
                  <c:v>0.9913546343729621</c:v>
                </c:pt>
                <c:pt idx="60">
                  <c:v>0.9905878763076252</c:v>
                </c:pt>
                <c:pt idx="61">
                  <c:v>0.9872851739070567</c:v>
                </c:pt>
                <c:pt idx="62">
                  <c:v>0.9946281174971826</c:v>
                </c:pt>
                <c:pt idx="63">
                  <c:v>0.9833410572570385</c:v>
                </c:pt>
                <c:pt idx="64">
                  <c:v>0.9777835952094156</c:v>
                </c:pt>
                <c:pt idx="65">
                  <c:v>0.5700966337510393</c:v>
                </c:pt>
                <c:pt idx="66">
                  <c:v>0.9022068861634411</c:v>
                </c:pt>
                <c:pt idx="67">
                  <c:v>0.5719056468368182</c:v>
                </c:pt>
                <c:pt idx="68">
                  <c:v>0.6458287441756254</c:v>
                </c:pt>
                <c:pt idx="69">
                  <c:v>0.6600108779870619</c:v>
                </c:pt>
                <c:pt idx="70">
                  <c:v>0.7502308132061817</c:v>
                </c:pt>
                <c:pt idx="71">
                  <c:v>0.6113013454865784</c:v>
                </c:pt>
                <c:pt idx="72">
                  <c:v>0.78787720498919</c:v>
                </c:pt>
                <c:pt idx="73">
                  <c:v>0.8405673911866129</c:v>
                </c:pt>
                <c:pt idx="74">
                  <c:v>0.6342062402349239</c:v>
                </c:pt>
              </c:numCache>
            </c:numRef>
          </c:val>
          <c:smooth val="0"/>
        </c:ser>
        <c:axId val="55160064"/>
        <c:axId val="26678529"/>
      </c:lineChart>
      <c:catAx>
        <c:axId val="437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24679"/>
        <c:crosses val="autoZero"/>
        <c:auto val="0"/>
        <c:lblOffset val="100"/>
        <c:tickLblSkip val="6"/>
        <c:noMultiLvlLbl val="0"/>
      </c:catAx>
      <c:valAx>
        <c:axId val="5832467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 count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43763222"/>
        <c:crossesAt val="1"/>
        <c:crossBetween val="between"/>
        <c:dispUnits/>
        <c:majorUnit val="200"/>
      </c:valAx>
      <c:catAx>
        <c:axId val="55160064"/>
        <c:scaling>
          <c:orientation val="minMax"/>
        </c:scaling>
        <c:axPos val="b"/>
        <c:delete val="1"/>
        <c:majorTickMark val="in"/>
        <c:minorTickMark val="none"/>
        <c:tickLblPos val="nextTo"/>
        <c:crossAx val="26678529"/>
        <c:crosses val="autoZero"/>
        <c:auto val="0"/>
        <c:lblOffset val="100"/>
        <c:tickLblSkip val="1"/>
        <c:noMultiLvlLbl val="0"/>
      </c:catAx>
      <c:valAx>
        <c:axId val="2667852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55160064"/>
        <c:crosses val="max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123825</xdr:rowOff>
    </xdr:from>
    <xdr:to>
      <xdr:col>26</xdr:col>
      <xdr:colOff>28575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629650" y="123825"/>
        <a:ext cx="7248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28</xdr:row>
      <xdr:rowOff>9525</xdr:rowOff>
    </xdr:from>
    <xdr:to>
      <xdr:col>12</xdr:col>
      <xdr:colOff>523875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552450" y="4543425"/>
        <a:ext cx="72866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57</xdr:row>
      <xdr:rowOff>76200</xdr:rowOff>
    </xdr:from>
    <xdr:to>
      <xdr:col>12</xdr:col>
      <xdr:colOff>514350</xdr:colOff>
      <xdr:row>83</xdr:row>
      <xdr:rowOff>142875</xdr:rowOff>
    </xdr:to>
    <xdr:graphicFrame>
      <xdr:nvGraphicFramePr>
        <xdr:cNvPr id="3" name="Chart 3"/>
        <xdr:cNvGraphicFramePr/>
      </xdr:nvGraphicFramePr>
      <xdr:xfrm>
        <a:off x="590550" y="9305925"/>
        <a:ext cx="72390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542925</xdr:colOff>
      <xdr:row>0</xdr:row>
      <xdr:rowOff>85725</xdr:rowOff>
    </xdr:from>
    <xdr:to>
      <xdr:col>12</xdr:col>
      <xdr:colOff>457200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542925" y="85725"/>
        <a:ext cx="72294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1.00390625" style="0" bestFit="1" customWidth="1"/>
    <col min="3" max="3" width="10.00390625" style="0" bestFit="1" customWidth="1"/>
    <col min="4" max="5" width="12.421875" style="0" bestFit="1" customWidth="1"/>
    <col min="6" max="6" width="10.00390625" style="0" bestFit="1" customWidth="1"/>
    <col min="7" max="7" width="12.421875" style="0" bestFit="1" customWidth="1"/>
    <col min="8" max="8" width="12.00390625" style="0" bestFit="1" customWidth="1"/>
    <col min="9" max="9" width="11.00390625" style="0" bestFit="1" customWidth="1"/>
    <col min="10" max="10" width="11.00390625" style="0" customWidth="1"/>
    <col min="13" max="17" width="12.7109375" style="0" customWidth="1"/>
  </cols>
  <sheetData>
    <row r="1" spans="13:14" ht="12.75">
      <c r="M1">
        <v>1000000</v>
      </c>
      <c r="N1">
        <f>M1</f>
        <v>1000000</v>
      </c>
    </row>
    <row r="2" spans="1:2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L2" t="s">
        <v>0</v>
      </c>
      <c r="M2" t="s">
        <v>11</v>
      </c>
      <c r="N2" t="s">
        <v>12</v>
      </c>
      <c r="O2" t="s">
        <v>16</v>
      </c>
      <c r="P2" t="s">
        <v>13</v>
      </c>
      <c r="Q2" t="s">
        <v>14</v>
      </c>
      <c r="R2" t="s">
        <v>9</v>
      </c>
      <c r="S2" t="s">
        <v>10</v>
      </c>
      <c r="T2" t="s">
        <v>17</v>
      </c>
    </row>
    <row r="3" spans="1:12" ht="12.75">
      <c r="A3" t="s">
        <v>15</v>
      </c>
      <c r="K3">
        <v>31</v>
      </c>
      <c r="L3" s="3">
        <v>35065</v>
      </c>
    </row>
    <row r="4" spans="1:20" ht="12.75">
      <c r="A4">
        <v>199602</v>
      </c>
      <c r="B4">
        <v>6903</v>
      </c>
      <c r="C4">
        <v>6903</v>
      </c>
      <c r="D4">
        <v>101435466</v>
      </c>
      <c r="E4">
        <v>101435466</v>
      </c>
      <c r="F4">
        <v>4057</v>
      </c>
      <c r="G4">
        <v>22090707</v>
      </c>
      <c r="H4">
        <v>24026</v>
      </c>
      <c r="I4">
        <v>3302</v>
      </c>
      <c r="K4">
        <v>29</v>
      </c>
      <c r="L4" s="3">
        <f>L3+K3</f>
        <v>35096</v>
      </c>
      <c r="M4" s="2">
        <f>C4/M$1</f>
        <v>0.006903</v>
      </c>
      <c r="N4" s="2">
        <f>F4/N$1</f>
        <v>0.004057</v>
      </c>
      <c r="O4" s="4">
        <f>F4/C4</f>
        <v>0.5877154860205708</v>
      </c>
      <c r="P4" s="1">
        <f>E4/(1024*C4)</f>
        <v>14.350003225499783</v>
      </c>
      <c r="Q4" s="1">
        <f>G4/(1024*F4)</f>
        <v>5.317465135491126</v>
      </c>
      <c r="R4" s="1">
        <f>H4/F4</f>
        <v>5.922109933448361</v>
      </c>
      <c r="S4" s="1">
        <f>I4/F4</f>
        <v>0.8139018979541534</v>
      </c>
      <c r="T4" s="4">
        <f>I4/H4</f>
        <v>0.13743444601681512</v>
      </c>
    </row>
    <row r="5" spans="1:20" ht="12.75">
      <c r="A5">
        <v>199603</v>
      </c>
      <c r="B5">
        <v>10104</v>
      </c>
      <c r="C5">
        <v>10104</v>
      </c>
      <c r="D5">
        <v>210109788</v>
      </c>
      <c r="E5">
        <v>210109788</v>
      </c>
      <c r="F5">
        <v>5276</v>
      </c>
      <c r="G5">
        <v>35469671</v>
      </c>
      <c r="H5">
        <v>55113</v>
      </c>
      <c r="I5">
        <v>15359</v>
      </c>
      <c r="K5">
        <v>31</v>
      </c>
      <c r="L5" s="3">
        <f aca="true" t="shared" si="0" ref="L5:L68">L4+K4</f>
        <v>35125</v>
      </c>
      <c r="M5" s="2">
        <f>C5/M$1</f>
        <v>0.010104</v>
      </c>
      <c r="N5" s="2">
        <f>F5/N$1</f>
        <v>0.005276</v>
      </c>
      <c r="O5" s="4">
        <f>F5/C5</f>
        <v>0.5221694378463975</v>
      </c>
      <c r="P5" s="1">
        <f>E5/(1024*C5)</f>
        <v>20.307337672580168</v>
      </c>
      <c r="Q5" s="1">
        <f>G5/(1024*F5)</f>
        <v>6.565267358972233</v>
      </c>
      <c r="R5" s="1">
        <f>H5/F5</f>
        <v>10.44598180439727</v>
      </c>
      <c r="S5" s="1">
        <f>I5/F5</f>
        <v>2.9111068991660347</v>
      </c>
      <c r="T5" s="4">
        <f>I5/H5</f>
        <v>0.278681980657921</v>
      </c>
    </row>
    <row r="6" spans="1:20" ht="12.75">
      <c r="A6" t="s">
        <v>15</v>
      </c>
      <c r="K6">
        <v>30</v>
      </c>
      <c r="L6" s="3">
        <f t="shared" si="0"/>
        <v>35156</v>
      </c>
      <c r="M6" s="2">
        <f>(M5+M7)/2</f>
        <v>0.26225</v>
      </c>
      <c r="N6" s="2">
        <f aca="true" t="shared" si="1" ref="N6:T6">(N5+N7)/2</f>
        <v>0.2303305</v>
      </c>
      <c r="O6" s="2">
        <f t="shared" si="1"/>
        <v>0.703725213794854</v>
      </c>
      <c r="P6" s="2">
        <f t="shared" si="1"/>
        <v>13.205232316277414</v>
      </c>
      <c r="Q6" s="2">
        <f t="shared" si="1"/>
        <v>5.34092326335128</v>
      </c>
      <c r="R6" s="2">
        <f t="shared" si="1"/>
        <v>8.792348698349144</v>
      </c>
      <c r="S6" s="2">
        <f t="shared" si="1"/>
        <v>2.408475702182466</v>
      </c>
      <c r="T6" s="2">
        <f t="shared" si="1"/>
        <v>0.27282750345285617</v>
      </c>
    </row>
    <row r="7" spans="1:20" ht="12.75">
      <c r="A7">
        <v>199605</v>
      </c>
      <c r="B7">
        <v>531174</v>
      </c>
      <c r="C7">
        <v>514396</v>
      </c>
      <c r="D7">
        <v>3221363630</v>
      </c>
      <c r="E7">
        <v>3214770274</v>
      </c>
      <c r="F7">
        <v>455385</v>
      </c>
      <c r="G7">
        <v>1919619486</v>
      </c>
      <c r="H7">
        <v>3250864</v>
      </c>
      <c r="I7">
        <v>867893</v>
      </c>
      <c r="K7">
        <v>31</v>
      </c>
      <c r="L7" s="3">
        <f t="shared" si="0"/>
        <v>35186</v>
      </c>
      <c r="M7" s="2">
        <f>C7/M$1</f>
        <v>0.514396</v>
      </c>
      <c r="N7" s="2">
        <f>F7/N$1</f>
        <v>0.455385</v>
      </c>
      <c r="O7" s="4">
        <f>F7/C7</f>
        <v>0.8852809897433106</v>
      </c>
      <c r="P7" s="1">
        <f>E7/(1024*C7)</f>
        <v>6.103126959974659</v>
      </c>
      <c r="Q7" s="1">
        <f>G7/(1024*F7)</f>
        <v>4.116579167730327</v>
      </c>
      <c r="R7" s="1">
        <f>H7/F7</f>
        <v>7.13871559230102</v>
      </c>
      <c r="S7" s="1">
        <f>I7/F7</f>
        <v>1.9058445051988977</v>
      </c>
      <c r="T7" s="4">
        <f>I7/H7</f>
        <v>0.26697302624779135</v>
      </c>
    </row>
    <row r="8" spans="1:20" ht="12.75">
      <c r="A8" t="s">
        <v>15</v>
      </c>
      <c r="K8">
        <v>30</v>
      </c>
      <c r="L8" s="3">
        <f t="shared" si="0"/>
        <v>35217</v>
      </c>
      <c r="M8" s="2">
        <f>(M7+M10)/2</f>
        <v>0.27328199999999997</v>
      </c>
      <c r="N8" s="2">
        <f aca="true" t="shared" si="2" ref="N8:T8">(N7+N10)/2</f>
        <v>0.2384845</v>
      </c>
      <c r="O8" s="2">
        <f t="shared" si="2"/>
        <v>0.7781291792785192</v>
      </c>
      <c r="P8" s="2">
        <f t="shared" si="2"/>
        <v>7.7030867693393255</v>
      </c>
      <c r="Q8" s="2">
        <f t="shared" si="2"/>
        <v>4.442232320129584</v>
      </c>
      <c r="R8" s="2">
        <f t="shared" si="2"/>
        <v>6.93059760341515</v>
      </c>
      <c r="S8" s="2">
        <f t="shared" si="2"/>
        <v>1.4226683608277662</v>
      </c>
      <c r="T8" s="2">
        <f t="shared" si="2"/>
        <v>0.20336342390143913</v>
      </c>
    </row>
    <row r="9" spans="1:20" ht="12.75">
      <c r="A9" t="s">
        <v>15</v>
      </c>
      <c r="K9">
        <v>31</v>
      </c>
      <c r="L9" s="3">
        <f t="shared" si="0"/>
        <v>35247</v>
      </c>
      <c r="M9" s="2">
        <f>(M8+M10)/2</f>
        <v>0.152725</v>
      </c>
      <c r="N9" s="2">
        <f aca="true" t="shared" si="3" ref="N9:T9">(N8+N10)/2</f>
        <v>0.13003425</v>
      </c>
      <c r="O9" s="2">
        <f t="shared" si="3"/>
        <v>0.7245532740461236</v>
      </c>
      <c r="P9" s="2">
        <f t="shared" si="3"/>
        <v>8.503066674021658</v>
      </c>
      <c r="Q9" s="2">
        <f t="shared" si="3"/>
        <v>4.605058896329212</v>
      </c>
      <c r="R9" s="2">
        <f t="shared" si="3"/>
        <v>6.826538608972216</v>
      </c>
      <c r="S9" s="2">
        <f t="shared" si="3"/>
        <v>1.1810802886422003</v>
      </c>
      <c r="T9" s="2">
        <f t="shared" si="3"/>
        <v>0.171558622728263</v>
      </c>
    </row>
    <row r="10" spans="1:20" ht="12.75">
      <c r="A10">
        <v>199608</v>
      </c>
      <c r="B10">
        <v>32168</v>
      </c>
      <c r="C10">
        <v>32168</v>
      </c>
      <c r="D10">
        <v>306442652</v>
      </c>
      <c r="E10">
        <v>306442652</v>
      </c>
      <c r="F10">
        <v>21584</v>
      </c>
      <c r="G10">
        <v>105379881</v>
      </c>
      <c r="H10">
        <v>145098</v>
      </c>
      <c r="I10">
        <v>20278</v>
      </c>
      <c r="K10">
        <v>31</v>
      </c>
      <c r="L10" s="3">
        <f t="shared" si="0"/>
        <v>35278</v>
      </c>
      <c r="M10" s="2">
        <f>C10/M$1</f>
        <v>0.032168</v>
      </c>
      <c r="N10" s="2">
        <f>F10/N$1</f>
        <v>0.021584</v>
      </c>
      <c r="O10" s="4">
        <f>F10/C10</f>
        <v>0.6709773688137279</v>
      </c>
      <c r="P10" s="1">
        <f>E10/(1024*C10)</f>
        <v>9.303046578703992</v>
      </c>
      <c r="Q10" s="1">
        <f>G10/(1024*F10)</f>
        <v>4.767885472528841</v>
      </c>
      <c r="R10" s="1">
        <f>H10/F10</f>
        <v>6.722479614529281</v>
      </c>
      <c r="S10" s="1">
        <f>I10/F10</f>
        <v>0.9394922164566345</v>
      </c>
      <c r="T10" s="4">
        <f>I10/H10</f>
        <v>0.1397538215550869</v>
      </c>
    </row>
    <row r="11" spans="1:20" ht="12.75">
      <c r="A11" t="s">
        <v>15</v>
      </c>
      <c r="K11">
        <v>30</v>
      </c>
      <c r="L11" s="3">
        <f t="shared" si="0"/>
        <v>35309</v>
      </c>
      <c r="M11" s="2">
        <f>(M10+M12)/2</f>
        <v>3.0769245</v>
      </c>
      <c r="N11" s="2">
        <f aca="true" t="shared" si="4" ref="N11:T11">(N10+N12)/2</f>
        <v>1.8481159999999999</v>
      </c>
      <c r="O11" s="2">
        <f t="shared" si="4"/>
        <v>0.6356225855363087</v>
      </c>
      <c r="P11" s="2">
        <f t="shared" si="4"/>
        <v>11.32082324132865</v>
      </c>
      <c r="Q11" s="2">
        <f t="shared" si="4"/>
        <v>4.780421559605969</v>
      </c>
      <c r="R11" s="2">
        <f t="shared" si="4"/>
        <v>8.211236187870348</v>
      </c>
      <c r="S11" s="2">
        <f t="shared" si="4"/>
        <v>1.5351542779360008</v>
      </c>
      <c r="T11" s="2">
        <f t="shared" si="4"/>
        <v>0.17971288652878997</v>
      </c>
    </row>
    <row r="12" spans="1:20" ht="12.75">
      <c r="A12">
        <v>199610</v>
      </c>
      <c r="B12">
        <v>6121713</v>
      </c>
      <c r="C12">
        <v>6121681</v>
      </c>
      <c r="D12">
        <v>83614381833</v>
      </c>
      <c r="E12">
        <v>83614365285</v>
      </c>
      <c r="F12">
        <v>3674648</v>
      </c>
      <c r="G12">
        <v>18035130604</v>
      </c>
      <c r="H12">
        <v>35644059</v>
      </c>
      <c r="I12">
        <v>7830000</v>
      </c>
      <c r="K12">
        <v>31</v>
      </c>
      <c r="L12" s="3">
        <f t="shared" si="0"/>
        <v>35339</v>
      </c>
      <c r="M12" s="2">
        <f aca="true" t="shared" si="5" ref="M12:M28">C12/M$1</f>
        <v>6.121681</v>
      </c>
      <c r="N12" s="2">
        <f aca="true" t="shared" si="6" ref="N12:N28">F12/N$1</f>
        <v>3.674648</v>
      </c>
      <c r="O12" s="4">
        <f aca="true" t="shared" si="7" ref="O12:O22">F12/C12</f>
        <v>0.6002678022588893</v>
      </c>
      <c r="P12" s="1">
        <f aca="true" t="shared" si="8" ref="P12:P22">E12/(1024*C12)</f>
        <v>13.33859990395331</v>
      </c>
      <c r="Q12" s="1">
        <f aca="true" t="shared" si="9" ref="Q12:Q22">G12/(1024*F12)</f>
        <v>4.792957646683098</v>
      </c>
      <c r="R12" s="1">
        <f aca="true" t="shared" si="10" ref="R12:R22">H12/F12</f>
        <v>9.699992761211414</v>
      </c>
      <c r="S12" s="1">
        <f aca="true" t="shared" si="11" ref="S12:S22">I12/F12</f>
        <v>2.130816339415367</v>
      </c>
      <c r="T12" s="4">
        <f aca="true" t="shared" si="12" ref="T12:T22">I12/H12</f>
        <v>0.21967195150249302</v>
      </c>
    </row>
    <row r="13" spans="1:20" ht="12.75">
      <c r="A13">
        <v>199611</v>
      </c>
      <c r="B13">
        <v>13278082</v>
      </c>
      <c r="C13">
        <v>13278080</v>
      </c>
      <c r="D13">
        <v>240186218388</v>
      </c>
      <c r="E13">
        <v>240186217310</v>
      </c>
      <c r="F13">
        <v>7763932</v>
      </c>
      <c r="G13">
        <v>44716282763</v>
      </c>
      <c r="H13">
        <v>85297962</v>
      </c>
      <c r="I13">
        <v>19002404</v>
      </c>
      <c r="K13">
        <v>30</v>
      </c>
      <c r="L13" s="3">
        <f t="shared" si="0"/>
        <v>35370</v>
      </c>
      <c r="M13" s="2">
        <f t="shared" si="5"/>
        <v>13.27808</v>
      </c>
      <c r="N13" s="2">
        <f t="shared" si="6"/>
        <v>7.763932</v>
      </c>
      <c r="O13" s="4">
        <f t="shared" si="7"/>
        <v>0.5847179712729551</v>
      </c>
      <c r="P13" s="1">
        <f t="shared" si="8"/>
        <v>17.664967588822847</v>
      </c>
      <c r="Q13" s="1">
        <f t="shared" si="9"/>
        <v>5.6245012045110885</v>
      </c>
      <c r="R13" s="1">
        <f t="shared" si="10"/>
        <v>10.986438572620163</v>
      </c>
      <c r="S13" s="1">
        <f t="shared" si="11"/>
        <v>2.4475232395131745</v>
      </c>
      <c r="T13" s="4">
        <f t="shared" si="12"/>
        <v>0.22277676458436368</v>
      </c>
    </row>
    <row r="14" spans="1:20" ht="12.75">
      <c r="A14">
        <v>199612</v>
      </c>
      <c r="B14">
        <v>15593651</v>
      </c>
      <c r="C14">
        <v>15593645</v>
      </c>
      <c r="D14">
        <v>301145989355</v>
      </c>
      <c r="E14">
        <v>301145983633</v>
      </c>
      <c r="F14">
        <v>8550901</v>
      </c>
      <c r="G14">
        <v>49982550199</v>
      </c>
      <c r="H14">
        <v>131262400</v>
      </c>
      <c r="I14">
        <v>19463169</v>
      </c>
      <c r="K14">
        <v>31</v>
      </c>
      <c r="L14" s="3">
        <f t="shared" si="0"/>
        <v>35400</v>
      </c>
      <c r="M14" s="2">
        <f t="shared" si="5"/>
        <v>15.593645</v>
      </c>
      <c r="N14" s="2">
        <f t="shared" si="6"/>
        <v>8.550901</v>
      </c>
      <c r="O14" s="4">
        <f t="shared" si="7"/>
        <v>0.5483580650963902</v>
      </c>
      <c r="P14" s="1">
        <f t="shared" si="8"/>
        <v>18.859469652002566</v>
      </c>
      <c r="Q14" s="1">
        <f t="shared" si="9"/>
        <v>5.7082971933262865</v>
      </c>
      <c r="R14" s="1">
        <f t="shared" si="10"/>
        <v>15.350709825783271</v>
      </c>
      <c r="S14" s="1">
        <f t="shared" si="11"/>
        <v>2.2761541736946787</v>
      </c>
      <c r="T14" s="4">
        <f t="shared" si="12"/>
        <v>0.14827680280110678</v>
      </c>
    </row>
    <row r="15" spans="1:20" ht="12.75">
      <c r="A15">
        <v>199701</v>
      </c>
      <c r="B15">
        <v>25802888</v>
      </c>
      <c r="C15">
        <v>25802493</v>
      </c>
      <c r="D15">
        <v>486873804587</v>
      </c>
      <c r="E15">
        <v>486873246717</v>
      </c>
      <c r="F15">
        <v>21385820</v>
      </c>
      <c r="G15">
        <v>121372175027</v>
      </c>
      <c r="H15">
        <v>294793422</v>
      </c>
      <c r="I15">
        <v>53059883</v>
      </c>
      <c r="K15">
        <v>31</v>
      </c>
      <c r="L15" s="3">
        <f t="shared" si="0"/>
        <v>35431</v>
      </c>
      <c r="M15" s="2">
        <f t="shared" si="5"/>
        <v>25.802493</v>
      </c>
      <c r="N15" s="2">
        <f t="shared" si="6"/>
        <v>21.38582</v>
      </c>
      <c r="O15" s="4">
        <f t="shared" si="7"/>
        <v>0.8288276640555624</v>
      </c>
      <c r="P15" s="1">
        <f t="shared" si="8"/>
        <v>18.426985136555228</v>
      </c>
      <c r="Q15" s="1">
        <f t="shared" si="9"/>
        <v>5.542341358657498</v>
      </c>
      <c r="R15" s="1">
        <f t="shared" si="10"/>
        <v>13.784527411153746</v>
      </c>
      <c r="S15" s="1">
        <f t="shared" si="11"/>
        <v>2.4810777889274296</v>
      </c>
      <c r="T15" s="4">
        <f t="shared" si="12"/>
        <v>0.17999005079563818</v>
      </c>
    </row>
    <row r="16" spans="1:20" ht="12.75">
      <c r="A16">
        <v>199702</v>
      </c>
      <c r="B16">
        <v>26292363</v>
      </c>
      <c r="C16">
        <v>26292303</v>
      </c>
      <c r="D16">
        <v>518277341054</v>
      </c>
      <c r="E16">
        <v>518277313422</v>
      </c>
      <c r="F16">
        <v>21520870</v>
      </c>
      <c r="G16">
        <v>122264717155</v>
      </c>
      <c r="H16">
        <v>297455717</v>
      </c>
      <c r="I16">
        <v>55628566</v>
      </c>
      <c r="K16">
        <v>28</v>
      </c>
      <c r="L16" s="3">
        <f t="shared" si="0"/>
        <v>35462</v>
      </c>
      <c r="M16" s="2">
        <f t="shared" si="5"/>
        <v>26.292303</v>
      </c>
      <c r="N16" s="2">
        <f t="shared" si="6"/>
        <v>21.52087</v>
      </c>
      <c r="O16" s="4">
        <f t="shared" si="7"/>
        <v>0.8185235808365665</v>
      </c>
      <c r="P16" s="1">
        <f t="shared" si="8"/>
        <v>19.250127647192866</v>
      </c>
      <c r="Q16" s="1">
        <f t="shared" si="9"/>
        <v>5.548062780300224</v>
      </c>
      <c r="R16" s="1">
        <f t="shared" si="10"/>
        <v>13.821732903920706</v>
      </c>
      <c r="S16" s="1">
        <f t="shared" si="11"/>
        <v>2.584866039337629</v>
      </c>
      <c r="T16" s="4">
        <f t="shared" si="12"/>
        <v>0.18701461367441125</v>
      </c>
    </row>
    <row r="17" spans="1:20" ht="12.75">
      <c r="A17">
        <v>199703</v>
      </c>
      <c r="B17">
        <v>31368676</v>
      </c>
      <c r="C17">
        <v>31368659</v>
      </c>
      <c r="D17">
        <v>528986115562</v>
      </c>
      <c r="E17">
        <v>528986105434</v>
      </c>
      <c r="F17">
        <v>9392433</v>
      </c>
      <c r="G17">
        <v>51465295535</v>
      </c>
      <c r="H17">
        <v>123945498</v>
      </c>
      <c r="I17">
        <v>31228182</v>
      </c>
      <c r="K17">
        <v>31</v>
      </c>
      <c r="L17" s="3">
        <f t="shared" si="0"/>
        <v>35490</v>
      </c>
      <c r="M17" s="2">
        <f t="shared" si="5"/>
        <v>31.368659</v>
      </c>
      <c r="N17" s="2">
        <f t="shared" si="6"/>
        <v>9.392433</v>
      </c>
      <c r="O17" s="4">
        <f t="shared" si="7"/>
        <v>0.29942092838587714</v>
      </c>
      <c r="P17" s="1">
        <f t="shared" si="8"/>
        <v>16.46828427022942</v>
      </c>
      <c r="Q17" s="1">
        <f t="shared" si="9"/>
        <v>5.351017959978893</v>
      </c>
      <c r="R17" s="1">
        <f t="shared" si="10"/>
        <v>13.196314309614985</v>
      </c>
      <c r="S17" s="1">
        <f t="shared" si="11"/>
        <v>3.3248235041974747</v>
      </c>
      <c r="T17" s="4">
        <f t="shared" si="12"/>
        <v>0.25195091797525393</v>
      </c>
    </row>
    <row r="18" spans="1:20" ht="12.75">
      <c r="A18">
        <v>199704</v>
      </c>
      <c r="B18">
        <v>35739667</v>
      </c>
      <c r="C18">
        <v>35739575</v>
      </c>
      <c r="D18">
        <v>647310293188</v>
      </c>
      <c r="E18">
        <v>647310234616</v>
      </c>
      <c r="F18">
        <v>21292241</v>
      </c>
      <c r="G18">
        <v>115559176686</v>
      </c>
      <c r="H18">
        <v>242805410</v>
      </c>
      <c r="I18">
        <v>60318982</v>
      </c>
      <c r="K18">
        <v>30</v>
      </c>
      <c r="L18" s="3">
        <f t="shared" si="0"/>
        <v>35521</v>
      </c>
      <c r="M18" s="2">
        <f t="shared" si="5"/>
        <v>35.739575</v>
      </c>
      <c r="N18" s="2">
        <f t="shared" si="6"/>
        <v>21.292241</v>
      </c>
      <c r="O18" s="4">
        <f t="shared" si="7"/>
        <v>0.5957608897139935</v>
      </c>
      <c r="P18" s="1">
        <f t="shared" si="8"/>
        <v>17.687364804762996</v>
      </c>
      <c r="Q18" s="1">
        <f t="shared" si="9"/>
        <v>5.300088350607242</v>
      </c>
      <c r="R18" s="1">
        <f t="shared" si="10"/>
        <v>11.403468991356993</v>
      </c>
      <c r="S18" s="1">
        <f t="shared" si="11"/>
        <v>2.8329090394947154</v>
      </c>
      <c r="T18" s="4">
        <f t="shared" si="12"/>
        <v>0.24842519777462949</v>
      </c>
    </row>
    <row r="19" spans="1:20" ht="12.75">
      <c r="A19">
        <v>199705</v>
      </c>
      <c r="B19">
        <v>35297030</v>
      </c>
      <c r="C19">
        <v>35297018</v>
      </c>
      <c r="D19">
        <v>651693011403</v>
      </c>
      <c r="E19">
        <v>651693004124</v>
      </c>
      <c r="F19">
        <v>20209433</v>
      </c>
      <c r="G19">
        <v>109556977153</v>
      </c>
      <c r="H19">
        <v>221740504</v>
      </c>
      <c r="I19">
        <v>49780194</v>
      </c>
      <c r="K19">
        <v>31</v>
      </c>
      <c r="L19" s="3">
        <f t="shared" si="0"/>
        <v>35551</v>
      </c>
      <c r="M19" s="2">
        <f t="shared" si="5"/>
        <v>35.297018</v>
      </c>
      <c r="N19" s="2">
        <f t="shared" si="6"/>
        <v>20.209433</v>
      </c>
      <c r="O19" s="4">
        <f t="shared" si="7"/>
        <v>0.5725535511243471</v>
      </c>
      <c r="P19" s="1">
        <f t="shared" si="8"/>
        <v>18.030388554065496</v>
      </c>
      <c r="Q19" s="1">
        <f t="shared" si="9"/>
        <v>5.294024602321924</v>
      </c>
      <c r="R19" s="1">
        <f t="shared" si="10"/>
        <v>10.972128906337947</v>
      </c>
      <c r="S19" s="1">
        <f t="shared" si="11"/>
        <v>2.4632157666174996</v>
      </c>
      <c r="T19" s="4">
        <f t="shared" si="12"/>
        <v>0.224497523465537</v>
      </c>
    </row>
    <row r="20" spans="1:20" ht="12.75">
      <c r="A20">
        <v>199706</v>
      </c>
      <c r="B20">
        <v>43266489</v>
      </c>
      <c r="C20">
        <v>43266303</v>
      </c>
      <c r="D20">
        <v>570267310878</v>
      </c>
      <c r="E20">
        <v>570266651149</v>
      </c>
      <c r="F20">
        <v>30851133</v>
      </c>
      <c r="G20">
        <v>177872740405</v>
      </c>
      <c r="H20">
        <v>358945716</v>
      </c>
      <c r="I20">
        <v>73020984</v>
      </c>
      <c r="K20">
        <v>30</v>
      </c>
      <c r="L20" s="3">
        <f t="shared" si="0"/>
        <v>35582</v>
      </c>
      <c r="M20" s="2">
        <f t="shared" si="5"/>
        <v>43.266303</v>
      </c>
      <c r="N20" s="2">
        <f t="shared" si="6"/>
        <v>30.851133</v>
      </c>
      <c r="O20" s="4">
        <f t="shared" si="7"/>
        <v>0.7130522106314469</v>
      </c>
      <c r="P20" s="1">
        <f t="shared" si="8"/>
        <v>12.87147243693771</v>
      </c>
      <c r="Q20" s="1">
        <f t="shared" si="9"/>
        <v>5.630387968304367</v>
      </c>
      <c r="R20" s="1">
        <f t="shared" si="10"/>
        <v>11.634766087845136</v>
      </c>
      <c r="S20" s="1">
        <f t="shared" si="11"/>
        <v>2.3668817608740658</v>
      </c>
      <c r="T20" s="4">
        <f t="shared" si="12"/>
        <v>0.20343183034395096</v>
      </c>
    </row>
    <row r="21" spans="1:20" ht="12.75">
      <c r="A21">
        <v>199707</v>
      </c>
      <c r="B21">
        <v>69565991</v>
      </c>
      <c r="C21">
        <v>69565842</v>
      </c>
      <c r="D21">
        <v>1257342879134</v>
      </c>
      <c r="E21">
        <v>1257342683832</v>
      </c>
      <c r="F21">
        <v>40944088</v>
      </c>
      <c r="G21">
        <v>231644391996</v>
      </c>
      <c r="H21">
        <v>479576423</v>
      </c>
      <c r="I21">
        <v>95127175</v>
      </c>
      <c r="K21">
        <v>31</v>
      </c>
      <c r="L21" s="3">
        <f t="shared" si="0"/>
        <v>35612</v>
      </c>
      <c r="M21" s="2">
        <f t="shared" si="5"/>
        <v>69.565842</v>
      </c>
      <c r="N21" s="2">
        <f t="shared" si="6"/>
        <v>40.944088</v>
      </c>
      <c r="O21" s="4">
        <f t="shared" si="7"/>
        <v>0.5885659804132034</v>
      </c>
      <c r="P21" s="1">
        <f t="shared" si="8"/>
        <v>17.65052616885867</v>
      </c>
      <c r="Q21" s="1">
        <f t="shared" si="9"/>
        <v>5.524979004504722</v>
      </c>
      <c r="R21" s="1">
        <f t="shared" si="10"/>
        <v>11.712958974687627</v>
      </c>
      <c r="S21" s="1">
        <f t="shared" si="11"/>
        <v>2.3233433603405698</v>
      </c>
      <c r="T21" s="4">
        <f t="shared" si="12"/>
        <v>0.19835665482662812</v>
      </c>
    </row>
    <row r="22" spans="1:20" ht="12.75">
      <c r="A22">
        <v>199708</v>
      </c>
      <c r="B22">
        <v>35705687</v>
      </c>
      <c r="C22">
        <v>35705680</v>
      </c>
      <c r="D22">
        <v>802303289045</v>
      </c>
      <c r="E22">
        <v>802303285503</v>
      </c>
      <c r="F22">
        <v>21093085</v>
      </c>
      <c r="G22">
        <v>117998858067</v>
      </c>
      <c r="H22">
        <v>272817856</v>
      </c>
      <c r="I22">
        <v>66591877</v>
      </c>
      <c r="K22">
        <v>31</v>
      </c>
      <c r="L22" s="3">
        <f t="shared" si="0"/>
        <v>35643</v>
      </c>
      <c r="M22" s="2">
        <f t="shared" si="5"/>
        <v>35.70568</v>
      </c>
      <c r="N22" s="2">
        <f t="shared" si="6"/>
        <v>21.093085</v>
      </c>
      <c r="O22" s="4">
        <f t="shared" si="7"/>
        <v>0.5907487268132129</v>
      </c>
      <c r="P22" s="1">
        <f t="shared" si="8"/>
        <v>21.943267912808928</v>
      </c>
      <c r="Q22" s="1">
        <f t="shared" si="9"/>
        <v>5.463082324423131</v>
      </c>
      <c r="R22" s="1">
        <f t="shared" si="10"/>
        <v>12.933995003575816</v>
      </c>
      <c r="S22" s="1">
        <f t="shared" si="11"/>
        <v>3.1570477718171617</v>
      </c>
      <c r="T22" s="4">
        <f t="shared" si="12"/>
        <v>0.24408914422375638</v>
      </c>
    </row>
    <row r="23" spans="1:20" ht="12.75">
      <c r="A23" t="s">
        <v>15</v>
      </c>
      <c r="K23">
        <v>30</v>
      </c>
      <c r="L23" s="3">
        <f t="shared" si="0"/>
        <v>35674</v>
      </c>
      <c r="M23" s="2">
        <f>(M22+M24)/2</f>
        <v>27.91794</v>
      </c>
      <c r="N23" s="2">
        <f aca="true" t="shared" si="13" ref="N23:T23">(N22+N24)/2</f>
        <v>20.51165</v>
      </c>
      <c r="O23" s="2">
        <f t="shared" si="13"/>
        <v>0.7904070754511962</v>
      </c>
      <c r="P23" s="2">
        <f t="shared" si="13"/>
        <v>13.849943348128598</v>
      </c>
      <c r="Q23" s="2">
        <f t="shared" si="13"/>
        <v>5.576864822122966</v>
      </c>
      <c r="R23" s="2">
        <f t="shared" si="13"/>
        <v>11.511161751897603</v>
      </c>
      <c r="S23" s="2">
        <f t="shared" si="13"/>
        <v>2.6738050707829037</v>
      </c>
      <c r="T23" s="2">
        <f t="shared" si="13"/>
        <v>0.23061371563753794</v>
      </c>
    </row>
    <row r="24" spans="1:20" ht="12.75">
      <c r="A24">
        <v>199710</v>
      </c>
      <c r="B24">
        <v>20130272</v>
      </c>
      <c r="C24">
        <v>20130200</v>
      </c>
      <c r="D24">
        <v>118663270461</v>
      </c>
      <c r="E24">
        <v>118663052733</v>
      </c>
      <c r="F24">
        <v>19930215</v>
      </c>
      <c r="G24">
        <v>116137804363</v>
      </c>
      <c r="H24">
        <v>201062556</v>
      </c>
      <c r="I24">
        <v>43658379</v>
      </c>
      <c r="K24">
        <v>31</v>
      </c>
      <c r="L24" s="3">
        <f t="shared" si="0"/>
        <v>35704</v>
      </c>
      <c r="M24" s="2">
        <f t="shared" si="5"/>
        <v>20.1302</v>
      </c>
      <c r="N24" s="2">
        <f t="shared" si="6"/>
        <v>19.930215</v>
      </c>
      <c r="O24" s="4">
        <f>F24/C24</f>
        <v>0.9900654240891794</v>
      </c>
      <c r="P24" s="1">
        <f>E24/(1024*C24)</f>
        <v>5.756618783448268</v>
      </c>
      <c r="Q24" s="1">
        <f>G24/(1024*F24)</f>
        <v>5.690647319822801</v>
      </c>
      <c r="R24" s="1">
        <f>H24/F24</f>
        <v>10.08832850021939</v>
      </c>
      <c r="S24" s="1">
        <f>I24/F24</f>
        <v>2.1905623697486454</v>
      </c>
      <c r="T24" s="4">
        <f>I24/H24</f>
        <v>0.2171382870513195</v>
      </c>
    </row>
    <row r="25" spans="1:20" ht="12.75">
      <c r="A25">
        <v>199711</v>
      </c>
      <c r="B25">
        <v>25076053</v>
      </c>
      <c r="C25">
        <v>25076015</v>
      </c>
      <c r="D25">
        <v>639883509031</v>
      </c>
      <c r="E25">
        <v>639883504236</v>
      </c>
      <c r="F25">
        <v>4213644</v>
      </c>
      <c r="G25">
        <v>24372398157</v>
      </c>
      <c r="H25">
        <v>48750386</v>
      </c>
      <c r="I25">
        <v>10225919</v>
      </c>
      <c r="K25">
        <v>30</v>
      </c>
      <c r="L25" s="3">
        <f t="shared" si="0"/>
        <v>35735</v>
      </c>
      <c r="M25" s="2">
        <f t="shared" si="5"/>
        <v>25.076015</v>
      </c>
      <c r="N25" s="2">
        <f t="shared" si="6"/>
        <v>4.213644</v>
      </c>
      <c r="O25" s="4">
        <f>F25/C25</f>
        <v>0.16803483328591087</v>
      </c>
      <c r="P25" s="1">
        <f>E25/(1024*C25)</f>
        <v>24.91967860943889</v>
      </c>
      <c r="Q25" s="1">
        <f>G25/(1024*F25)</f>
        <v>5.648595390402064</v>
      </c>
      <c r="R25" s="1">
        <f>H25/F25</f>
        <v>11.569649927711026</v>
      </c>
      <c r="S25" s="1">
        <f>I25/F25</f>
        <v>2.4268587949053124</v>
      </c>
      <c r="T25" s="4">
        <f>I25/H25</f>
        <v>0.20976078015054075</v>
      </c>
    </row>
    <row r="26" spans="1:20" ht="12.75">
      <c r="A26">
        <v>199712</v>
      </c>
      <c r="B26">
        <v>4009944</v>
      </c>
      <c r="C26">
        <v>4009928</v>
      </c>
      <c r="D26">
        <v>28284427793</v>
      </c>
      <c r="E26">
        <v>28284380511</v>
      </c>
      <c r="F26">
        <v>3969606</v>
      </c>
      <c r="G26">
        <v>28114509276</v>
      </c>
      <c r="H26">
        <v>57916850</v>
      </c>
      <c r="I26">
        <v>22026826</v>
      </c>
      <c r="K26">
        <v>31</v>
      </c>
      <c r="L26" s="3">
        <f t="shared" si="0"/>
        <v>35765</v>
      </c>
      <c r="M26" s="2">
        <f t="shared" si="5"/>
        <v>4.009928</v>
      </c>
      <c r="N26" s="2">
        <f t="shared" si="6"/>
        <v>3.969606</v>
      </c>
      <c r="O26" s="4">
        <f>F26/C26</f>
        <v>0.9899444578556024</v>
      </c>
      <c r="P26" s="1">
        <f>E26/(1024*C26)</f>
        <v>6.888269650421014</v>
      </c>
      <c r="Q26" s="1">
        <f>G26/(1024*F26)</f>
        <v>6.9164485001392455</v>
      </c>
      <c r="R26" s="1">
        <f>H26/F26</f>
        <v>14.590075186303125</v>
      </c>
      <c r="S26" s="1">
        <f>I26/F26</f>
        <v>5.54886958554577</v>
      </c>
      <c r="T26" s="4">
        <f>I26/H26</f>
        <v>0.38031809395711264</v>
      </c>
    </row>
    <row r="27" spans="1:20" ht="12.75">
      <c r="A27">
        <v>199801</v>
      </c>
      <c r="B27">
        <v>40676826</v>
      </c>
      <c r="C27">
        <v>40676617</v>
      </c>
      <c r="D27">
        <v>258225237794</v>
      </c>
      <c r="E27">
        <v>258225041565</v>
      </c>
      <c r="F27">
        <v>40344458</v>
      </c>
      <c r="G27">
        <v>255452472773</v>
      </c>
      <c r="H27">
        <v>446414924</v>
      </c>
      <c r="I27">
        <v>97956557</v>
      </c>
      <c r="K27">
        <v>31</v>
      </c>
      <c r="L27" s="3">
        <f t="shared" si="0"/>
        <v>35796</v>
      </c>
      <c r="M27" s="2">
        <f t="shared" si="5"/>
        <v>40.676617</v>
      </c>
      <c r="N27" s="2">
        <f t="shared" si="6"/>
        <v>40.344458</v>
      </c>
      <c r="O27" s="4">
        <f>F27/C27</f>
        <v>0.9918341537596403</v>
      </c>
      <c r="P27" s="1">
        <f>E27/(1024*C27)</f>
        <v>6.1994558729729246</v>
      </c>
      <c r="Q27" s="1">
        <f>G27/(1024*F27)</f>
        <v>6.183384727646677</v>
      </c>
      <c r="R27" s="1">
        <f>H27/F27</f>
        <v>11.065086659486168</v>
      </c>
      <c r="S27" s="1">
        <f>I27/F27</f>
        <v>2.4280052789406663</v>
      </c>
      <c r="T27" s="4">
        <f>I27/H27</f>
        <v>0.21942939568928926</v>
      </c>
    </row>
    <row r="28" spans="1:20" ht="12.75">
      <c r="A28">
        <v>199802</v>
      </c>
      <c r="B28">
        <v>40858203</v>
      </c>
      <c r="C28">
        <v>40858078</v>
      </c>
      <c r="D28">
        <v>260426321840</v>
      </c>
      <c r="E28">
        <v>260425835178</v>
      </c>
      <c r="F28">
        <v>40550666</v>
      </c>
      <c r="G28">
        <v>257419134409</v>
      </c>
      <c r="H28">
        <v>450836320</v>
      </c>
      <c r="I28">
        <v>94289979</v>
      </c>
      <c r="K28">
        <v>28</v>
      </c>
      <c r="L28" s="3">
        <f t="shared" si="0"/>
        <v>35827</v>
      </c>
      <c r="M28" s="2">
        <f t="shared" si="5"/>
        <v>40.858078</v>
      </c>
      <c r="N28" s="2">
        <f t="shared" si="6"/>
        <v>40.550666</v>
      </c>
      <c r="O28" s="4">
        <f>F28/C28</f>
        <v>0.992476102277743</v>
      </c>
      <c r="P28" s="1">
        <f>E28/(1024*C28)</f>
        <v>6.224524429808363</v>
      </c>
      <c r="Q28" s="1">
        <f>G28/(1024*F28)</f>
        <v>6.1993031987758</v>
      </c>
      <c r="R28" s="1">
        <f>H28/F28</f>
        <v>11.117852417023188</v>
      </c>
      <c r="S28" s="1">
        <f>I28/F28</f>
        <v>2.3252387272751576</v>
      </c>
      <c r="T28" s="4">
        <f>I28/H28</f>
        <v>0.20914459376298697</v>
      </c>
    </row>
    <row r="29" spans="1:20" ht="12.75">
      <c r="A29" t="s">
        <v>15</v>
      </c>
      <c r="K29">
        <v>31</v>
      </c>
      <c r="L29" s="3">
        <f t="shared" si="0"/>
        <v>35855</v>
      </c>
      <c r="M29" s="2">
        <f>(M28+M30)/2</f>
        <v>32.385207</v>
      </c>
      <c r="N29" s="2">
        <f aca="true" t="shared" si="14" ref="N29:T29">(N28+N30)/2</f>
        <v>26.1035835</v>
      </c>
      <c r="O29" s="2">
        <f t="shared" si="14"/>
        <v>0.7399721012124402</v>
      </c>
      <c r="P29" s="2">
        <f t="shared" si="14"/>
        <v>13.178346160415709</v>
      </c>
      <c r="Q29" s="2">
        <f t="shared" si="14"/>
        <v>6.296091614652772</v>
      </c>
      <c r="R29" s="2">
        <f t="shared" si="14"/>
        <v>11.230089750641433</v>
      </c>
      <c r="S29" s="2">
        <f t="shared" si="14"/>
        <v>2.345095391392391</v>
      </c>
      <c r="T29" s="2">
        <f t="shared" si="14"/>
        <v>0.2088256850063867</v>
      </c>
    </row>
    <row r="30" spans="1:20" ht="12.75">
      <c r="A30">
        <v>199804</v>
      </c>
      <c r="B30">
        <v>23912431</v>
      </c>
      <c r="C30">
        <v>23912336</v>
      </c>
      <c r="D30">
        <v>492961985898</v>
      </c>
      <c r="E30">
        <v>492960934931</v>
      </c>
      <c r="F30">
        <v>11656501</v>
      </c>
      <c r="G30">
        <v>76307059168</v>
      </c>
      <c r="H30">
        <v>132211847</v>
      </c>
      <c r="I30">
        <v>27567066</v>
      </c>
      <c r="K30">
        <v>30</v>
      </c>
      <c r="L30" s="3">
        <f t="shared" si="0"/>
        <v>35886</v>
      </c>
      <c r="M30" s="2">
        <f>C30/M$1</f>
        <v>23.912336</v>
      </c>
      <c r="N30" s="2">
        <f>F30/N$1</f>
        <v>11.656501</v>
      </c>
      <c r="O30" s="4">
        <f>F30/C30</f>
        <v>0.48746810014713743</v>
      </c>
      <c r="P30" s="1">
        <f>E30/(1024*C30)</f>
        <v>20.132167891023055</v>
      </c>
      <c r="Q30" s="1">
        <f>G30/(1024*F30)</f>
        <v>6.392880030529745</v>
      </c>
      <c r="R30" s="1">
        <f>H30/F30</f>
        <v>11.342327084259676</v>
      </c>
      <c r="S30" s="1">
        <f>I30/F30</f>
        <v>2.364952055509625</v>
      </c>
      <c r="T30" s="4">
        <f>I30/H30</f>
        <v>0.20850677624978645</v>
      </c>
    </row>
    <row r="31" spans="1:20" ht="12.75">
      <c r="A31">
        <v>199805</v>
      </c>
      <c r="B31">
        <v>59422600</v>
      </c>
      <c r="C31">
        <v>59422512</v>
      </c>
      <c r="D31">
        <v>1216717824718</v>
      </c>
      <c r="E31">
        <v>1216717484002</v>
      </c>
      <c r="F31">
        <v>28554309</v>
      </c>
      <c r="G31">
        <v>187390792069</v>
      </c>
      <c r="H31">
        <v>313318724</v>
      </c>
      <c r="I31">
        <v>62303925</v>
      </c>
      <c r="K31">
        <v>31</v>
      </c>
      <c r="L31" s="3">
        <f t="shared" si="0"/>
        <v>35916</v>
      </c>
      <c r="M31" s="2">
        <f>C31/M$1</f>
        <v>59.422512</v>
      </c>
      <c r="N31" s="2">
        <f>F31/N$1</f>
        <v>28.554309</v>
      </c>
      <c r="O31" s="4">
        <f>F31/C31</f>
        <v>0.4805301566517417</v>
      </c>
      <c r="P31" s="1">
        <f>E31/(1024*C31)</f>
        <v>19.995800042426733</v>
      </c>
      <c r="Q31" s="1">
        <f>G31/(1024*F31)</f>
        <v>6.408798769386533</v>
      </c>
      <c r="R31" s="1">
        <f>H31/F31</f>
        <v>10.972730035246169</v>
      </c>
      <c r="S31" s="1">
        <f>I31/F31</f>
        <v>2.1819447635731617</v>
      </c>
      <c r="T31" s="4">
        <f>I31/H31</f>
        <v>0.1988515853907282</v>
      </c>
    </row>
    <row r="32" spans="1:20" ht="12.75">
      <c r="A32">
        <v>199806</v>
      </c>
      <c r="B32">
        <v>27792127</v>
      </c>
      <c r="C32">
        <v>27792117</v>
      </c>
      <c r="D32">
        <v>518948502058</v>
      </c>
      <c r="E32">
        <v>518948391380</v>
      </c>
      <c r="F32">
        <v>13185371</v>
      </c>
      <c r="G32">
        <v>84818202211</v>
      </c>
      <c r="H32">
        <v>134243328</v>
      </c>
      <c r="I32">
        <v>23300301</v>
      </c>
      <c r="K32">
        <v>30</v>
      </c>
      <c r="L32" s="3">
        <f t="shared" si="0"/>
        <v>35947</v>
      </c>
      <c r="M32" s="2">
        <f>C32/M$1</f>
        <v>27.792117</v>
      </c>
      <c r="N32" s="2">
        <f>F32/N$1</f>
        <v>13.185371</v>
      </c>
      <c r="O32" s="4">
        <f>F32/C32</f>
        <v>0.4744284503407927</v>
      </c>
      <c r="P32" s="1">
        <f>E32/(1024*C32)</f>
        <v>18.234866327636404</v>
      </c>
      <c r="Q32" s="1">
        <f>G32/(1024*F32)</f>
        <v>6.281982933713407</v>
      </c>
      <c r="R32" s="1">
        <f>H32/F32</f>
        <v>10.181232518978799</v>
      </c>
      <c r="S32" s="1">
        <f>I32/F32</f>
        <v>1.7671327564465193</v>
      </c>
      <c r="T32" s="4">
        <f>I32/H32</f>
        <v>0.1735676651282066</v>
      </c>
    </row>
    <row r="33" spans="1:20" ht="12.75">
      <c r="A33">
        <v>199807</v>
      </c>
      <c r="B33">
        <v>27173424</v>
      </c>
      <c r="C33">
        <v>27173375</v>
      </c>
      <c r="D33">
        <v>552255989188</v>
      </c>
      <c r="E33">
        <v>552255879028</v>
      </c>
      <c r="F33">
        <v>12917857</v>
      </c>
      <c r="G33">
        <v>85405711470</v>
      </c>
      <c r="H33">
        <v>141987218</v>
      </c>
      <c r="I33">
        <v>28500145</v>
      </c>
      <c r="K33">
        <v>31</v>
      </c>
      <c r="L33" s="3">
        <f t="shared" si="0"/>
        <v>35977</v>
      </c>
      <c r="M33" s="2">
        <f>C33/M$1</f>
        <v>27.173375</v>
      </c>
      <c r="N33" s="2">
        <f>F33/N$1</f>
        <v>12.917857</v>
      </c>
      <c r="O33" s="4">
        <f>F33/C33</f>
        <v>0.47538655025369503</v>
      </c>
      <c r="P33" s="1">
        <f>E33/(1024*C33)</f>
        <v>19.847088624923522</v>
      </c>
      <c r="Q33" s="1">
        <f>G33/(1024*F33)</f>
        <v>6.456490043775982</v>
      </c>
      <c r="R33" s="1">
        <f>H33/F33</f>
        <v>10.991545888764676</v>
      </c>
      <c r="S33" s="1">
        <f>I33/F33</f>
        <v>2.206259521219348</v>
      </c>
      <c r="T33" s="4">
        <f>I33/H33</f>
        <v>0.20072331440425856</v>
      </c>
    </row>
    <row r="34" spans="1:20" ht="12.75">
      <c r="A34" t="s">
        <v>15</v>
      </c>
      <c r="K34">
        <v>31</v>
      </c>
      <c r="L34" s="3">
        <f t="shared" si="0"/>
        <v>36008</v>
      </c>
      <c r="M34" s="2">
        <f>(M33+M35)/2</f>
        <v>20.506780499999998</v>
      </c>
      <c r="N34" s="2">
        <f aca="true" t="shared" si="15" ref="N34:T34">(N33+N35)/2</f>
        <v>9.79197025</v>
      </c>
      <c r="O34" s="2">
        <f t="shared" si="15"/>
        <v>0.5608359933376912</v>
      </c>
      <c r="P34" s="2">
        <f t="shared" si="15"/>
        <v>15.793780539670873</v>
      </c>
      <c r="Q34" s="2">
        <f t="shared" si="15"/>
        <v>5.9257993554472606</v>
      </c>
      <c r="R34" s="2">
        <f t="shared" si="15"/>
        <v>10.21994468605771</v>
      </c>
      <c r="S34" s="2">
        <f t="shared" si="15"/>
        <v>2.3142406330460066</v>
      </c>
      <c r="T34" s="2">
        <f t="shared" si="15"/>
        <v>0.23397502491021677</v>
      </c>
    </row>
    <row r="35" spans="1:20" ht="12.75">
      <c r="A35" t="s">
        <v>15</v>
      </c>
      <c r="K35">
        <v>30</v>
      </c>
      <c r="L35" s="3">
        <f t="shared" si="0"/>
        <v>36039</v>
      </c>
      <c r="M35" s="2">
        <f>(M33+M37)/2</f>
        <v>13.840186</v>
      </c>
      <c r="N35" s="2">
        <f aca="true" t="shared" si="16" ref="N35:S35">(N33+N37)/2</f>
        <v>6.6660835</v>
      </c>
      <c r="O35" s="2">
        <f t="shared" si="16"/>
        <v>0.6462854364216875</v>
      </c>
      <c r="P35" s="2">
        <f t="shared" si="16"/>
        <v>11.740472454418223</v>
      </c>
      <c r="Q35" s="2">
        <f t="shared" si="16"/>
        <v>5.39510866711854</v>
      </c>
      <c r="R35" s="2">
        <f t="shared" si="16"/>
        <v>9.448343483350744</v>
      </c>
      <c r="S35" s="2">
        <f t="shared" si="16"/>
        <v>2.4222217448726653</v>
      </c>
      <c r="T35" s="2">
        <f>(T33+T37)/2</f>
        <v>0.267226735416175</v>
      </c>
    </row>
    <row r="36" spans="1:20" ht="12.75">
      <c r="A36" t="s">
        <v>15</v>
      </c>
      <c r="K36">
        <v>31</v>
      </c>
      <c r="L36" s="3">
        <f t="shared" si="0"/>
        <v>36069</v>
      </c>
      <c r="M36" s="2">
        <f>(M35+M37)/2</f>
        <v>7.1735915</v>
      </c>
      <c r="N36" s="2">
        <f aca="true" t="shared" si="17" ref="N36:T36">(N35+N37)/2</f>
        <v>3.5401967500000002</v>
      </c>
      <c r="O36" s="2">
        <f t="shared" si="17"/>
        <v>0.7317348795056837</v>
      </c>
      <c r="P36" s="2">
        <f t="shared" si="17"/>
        <v>7.687164369165573</v>
      </c>
      <c r="Q36" s="2">
        <f t="shared" si="17"/>
        <v>4.864417978789819</v>
      </c>
      <c r="R36" s="2">
        <f t="shared" si="17"/>
        <v>8.676742280643778</v>
      </c>
      <c r="S36" s="2">
        <f t="shared" si="17"/>
        <v>2.530202856699324</v>
      </c>
      <c r="T36" s="2">
        <f t="shared" si="17"/>
        <v>0.3004784459221332</v>
      </c>
    </row>
    <row r="37" spans="1:20" ht="12.75">
      <c r="A37">
        <v>199811</v>
      </c>
      <c r="B37">
        <v>573094</v>
      </c>
      <c r="C37">
        <v>506997</v>
      </c>
      <c r="D37">
        <v>1910917609</v>
      </c>
      <c r="E37">
        <v>1886570736</v>
      </c>
      <c r="F37">
        <v>414310</v>
      </c>
      <c r="G37">
        <v>1838598711</v>
      </c>
      <c r="H37">
        <v>3275179</v>
      </c>
      <c r="I37">
        <v>1093026</v>
      </c>
      <c r="K37">
        <v>30</v>
      </c>
      <c r="L37" s="3">
        <f t="shared" si="0"/>
        <v>36100</v>
      </c>
      <c r="M37" s="2">
        <f aca="true" t="shared" si="18" ref="M37:M43">C37/M$1</f>
        <v>0.506997</v>
      </c>
      <c r="N37" s="2">
        <f aca="true" t="shared" si="19" ref="N37:N43">F37/N$1</f>
        <v>0.41431</v>
      </c>
      <c r="O37" s="4">
        <f aca="true" t="shared" si="20" ref="O37:O43">F37/C37</f>
        <v>0.81718432258968</v>
      </c>
      <c r="P37" s="1">
        <f aca="true" t="shared" si="21" ref="P37:P43">E37/(1024*C37)</f>
        <v>3.6338562839129227</v>
      </c>
      <c r="Q37" s="1">
        <f aca="true" t="shared" si="22" ref="Q37:Q43">G37/(1024*F37)</f>
        <v>4.333727290461098</v>
      </c>
      <c r="R37" s="1">
        <f aca="true" t="shared" si="23" ref="R37:R43">H37/F37</f>
        <v>7.90514107793681</v>
      </c>
      <c r="S37" s="1">
        <f aca="true" t="shared" si="24" ref="S37:S43">I37/F37</f>
        <v>2.638183968525983</v>
      </c>
      <c r="T37" s="4">
        <f aca="true" t="shared" si="25" ref="T37:T43">I37/H37</f>
        <v>0.3337301564280914</v>
      </c>
    </row>
    <row r="38" spans="1:20" ht="12.75">
      <c r="A38">
        <v>199812</v>
      </c>
      <c r="B38">
        <v>56591158</v>
      </c>
      <c r="C38">
        <v>51215951</v>
      </c>
      <c r="D38">
        <v>364637708486</v>
      </c>
      <c r="E38">
        <v>362449842491</v>
      </c>
      <c r="F38">
        <v>47798736</v>
      </c>
      <c r="G38">
        <v>304944902075</v>
      </c>
      <c r="H38">
        <v>672301588</v>
      </c>
      <c r="I38">
        <v>170857922</v>
      </c>
      <c r="K38">
        <v>31</v>
      </c>
      <c r="L38" s="3">
        <f t="shared" si="0"/>
        <v>36130</v>
      </c>
      <c r="M38" s="2">
        <f t="shared" si="18"/>
        <v>51.215951</v>
      </c>
      <c r="N38" s="2">
        <f t="shared" si="19"/>
        <v>47.798736</v>
      </c>
      <c r="O38" s="4">
        <f t="shared" si="20"/>
        <v>0.9332783062058146</v>
      </c>
      <c r="P38" s="1">
        <f t="shared" si="21"/>
        <v>6.911029032881127</v>
      </c>
      <c r="Q38" s="1">
        <f t="shared" si="22"/>
        <v>6.230243325526792</v>
      </c>
      <c r="R38" s="1">
        <f t="shared" si="23"/>
        <v>14.065258713117435</v>
      </c>
      <c r="S38" s="1">
        <f t="shared" si="24"/>
        <v>3.574528037728864</v>
      </c>
      <c r="T38" s="4">
        <f t="shared" si="25"/>
        <v>0.25413880474130307</v>
      </c>
    </row>
    <row r="39" spans="1:20" ht="12.75">
      <c r="A39">
        <v>199901</v>
      </c>
      <c r="B39">
        <v>28755608</v>
      </c>
      <c r="C39">
        <v>24186983</v>
      </c>
      <c r="D39">
        <v>446127244015</v>
      </c>
      <c r="E39">
        <v>384200870148</v>
      </c>
      <c r="F39">
        <v>22144831</v>
      </c>
      <c r="G39">
        <v>148748269231</v>
      </c>
      <c r="H39">
        <v>311756942</v>
      </c>
      <c r="I39">
        <v>98842775</v>
      </c>
      <c r="K39">
        <v>31</v>
      </c>
      <c r="L39" s="3">
        <f t="shared" si="0"/>
        <v>36161</v>
      </c>
      <c r="M39" s="2">
        <f t="shared" si="18"/>
        <v>24.186983</v>
      </c>
      <c r="N39" s="2">
        <f t="shared" si="19"/>
        <v>22.144831</v>
      </c>
      <c r="O39" s="4">
        <f t="shared" si="20"/>
        <v>0.9155681384486853</v>
      </c>
      <c r="P39" s="1">
        <f t="shared" si="21"/>
        <v>15.512317607115623</v>
      </c>
      <c r="Q39" s="1">
        <f t="shared" si="22"/>
        <v>6.559633788620849</v>
      </c>
      <c r="R39" s="1">
        <f t="shared" si="23"/>
        <v>14.07809081947837</v>
      </c>
      <c r="S39" s="1">
        <f t="shared" si="24"/>
        <v>4.463469375765388</v>
      </c>
      <c r="T39" s="4">
        <f t="shared" si="25"/>
        <v>0.31705075872857386</v>
      </c>
    </row>
    <row r="40" spans="1:20" ht="12.75">
      <c r="A40">
        <v>199902</v>
      </c>
      <c r="B40">
        <v>105152344</v>
      </c>
      <c r="C40">
        <v>93562907</v>
      </c>
      <c r="D40">
        <v>737215347369</v>
      </c>
      <c r="E40">
        <v>732499947097</v>
      </c>
      <c r="F40">
        <v>85666797</v>
      </c>
      <c r="G40">
        <v>610614328650</v>
      </c>
      <c r="H40">
        <v>1263624539</v>
      </c>
      <c r="I40">
        <v>350746996</v>
      </c>
      <c r="K40">
        <v>28</v>
      </c>
      <c r="L40" s="3">
        <f t="shared" si="0"/>
        <v>36192</v>
      </c>
      <c r="M40" s="2">
        <f t="shared" si="18"/>
        <v>93.562907</v>
      </c>
      <c r="N40" s="2">
        <f t="shared" si="19"/>
        <v>85.666797</v>
      </c>
      <c r="O40" s="4">
        <f t="shared" si="20"/>
        <v>0.9156064058591082</v>
      </c>
      <c r="P40" s="1">
        <f t="shared" si="21"/>
        <v>7.645465521789678</v>
      </c>
      <c r="Q40" s="1">
        <f t="shared" si="22"/>
        <v>6.960725464292375</v>
      </c>
      <c r="R40" s="1">
        <f t="shared" si="23"/>
        <v>14.75045855864087</v>
      </c>
      <c r="S40" s="1">
        <f t="shared" si="24"/>
        <v>4.094316681409251</v>
      </c>
      <c r="T40" s="4">
        <f t="shared" si="25"/>
        <v>0.27757216259631373</v>
      </c>
    </row>
    <row r="41" spans="1:20" ht="12.75">
      <c r="A41">
        <v>199903</v>
      </c>
      <c r="B41">
        <v>4304698</v>
      </c>
      <c r="C41">
        <v>3928768</v>
      </c>
      <c r="D41">
        <v>34188921822</v>
      </c>
      <c r="E41">
        <v>34034305217</v>
      </c>
      <c r="F41">
        <v>3649246</v>
      </c>
      <c r="G41">
        <v>29632084627</v>
      </c>
      <c r="H41">
        <v>64004065</v>
      </c>
      <c r="I41">
        <v>16035604</v>
      </c>
      <c r="K41">
        <v>31</v>
      </c>
      <c r="L41" s="3">
        <f t="shared" si="0"/>
        <v>36220</v>
      </c>
      <c r="M41" s="2">
        <f t="shared" si="18"/>
        <v>3.928768</v>
      </c>
      <c r="N41" s="2">
        <f t="shared" si="19"/>
        <v>3.649246</v>
      </c>
      <c r="O41" s="4">
        <f t="shared" si="20"/>
        <v>0.9288525054164563</v>
      </c>
      <c r="P41" s="1">
        <f t="shared" si="21"/>
        <v>8.459808822632581</v>
      </c>
      <c r="Q41" s="1">
        <f t="shared" si="22"/>
        <v>7.929742923210627</v>
      </c>
      <c r="R41" s="1">
        <f t="shared" si="23"/>
        <v>17.538983395474023</v>
      </c>
      <c r="S41" s="1">
        <f t="shared" si="24"/>
        <v>4.394223902691131</v>
      </c>
      <c r="T41" s="4">
        <f t="shared" si="25"/>
        <v>0.25054039926995264</v>
      </c>
    </row>
    <row r="42" spans="1:20" ht="12.75">
      <c r="A42">
        <v>199904</v>
      </c>
      <c r="B42">
        <v>98948374</v>
      </c>
      <c r="C42">
        <v>67287997</v>
      </c>
      <c r="D42">
        <v>707750395188</v>
      </c>
      <c r="E42">
        <v>681549289536</v>
      </c>
      <c r="F42">
        <v>64704527</v>
      </c>
      <c r="G42">
        <v>638656525449</v>
      </c>
      <c r="H42">
        <v>1561174490</v>
      </c>
      <c r="I42">
        <v>409262185</v>
      </c>
      <c r="K42">
        <v>30</v>
      </c>
      <c r="L42" s="3">
        <f t="shared" si="0"/>
        <v>36251</v>
      </c>
      <c r="M42" s="2">
        <f t="shared" si="18"/>
        <v>67.287997</v>
      </c>
      <c r="N42" s="2">
        <f t="shared" si="19"/>
        <v>64.704527</v>
      </c>
      <c r="O42" s="4">
        <f t="shared" si="20"/>
        <v>0.9616057823804742</v>
      </c>
      <c r="P42" s="1">
        <f t="shared" si="21"/>
        <v>9.891444354667</v>
      </c>
      <c r="Q42" s="1">
        <f t="shared" si="22"/>
        <v>9.63901665077915</v>
      </c>
      <c r="R42" s="1">
        <f t="shared" si="23"/>
        <v>24.127747506754822</v>
      </c>
      <c r="S42" s="1">
        <f t="shared" si="24"/>
        <v>6.325093528618176</v>
      </c>
      <c r="T42" s="4">
        <f t="shared" si="25"/>
        <v>0.2621501873246725</v>
      </c>
    </row>
    <row r="43" spans="1:20" ht="12.75">
      <c r="A43">
        <v>199905</v>
      </c>
      <c r="B43">
        <v>78845144</v>
      </c>
      <c r="C43">
        <v>56427609</v>
      </c>
      <c r="D43">
        <v>597754043869</v>
      </c>
      <c r="E43">
        <v>576632995155</v>
      </c>
      <c r="F43">
        <v>53048902</v>
      </c>
      <c r="G43">
        <v>516400182352</v>
      </c>
      <c r="H43">
        <v>1197942790</v>
      </c>
      <c r="I43">
        <v>307436120</v>
      </c>
      <c r="K43">
        <v>31</v>
      </c>
      <c r="L43" s="3">
        <f t="shared" si="0"/>
        <v>36281</v>
      </c>
      <c r="M43" s="2">
        <f t="shared" si="18"/>
        <v>56.427609</v>
      </c>
      <c r="N43" s="2">
        <f t="shared" si="19"/>
        <v>53.048902</v>
      </c>
      <c r="O43" s="4">
        <f t="shared" si="20"/>
        <v>0.9401231585056173</v>
      </c>
      <c r="P43" s="1">
        <f t="shared" si="21"/>
        <v>9.979479359670453</v>
      </c>
      <c r="Q43" s="1">
        <f t="shared" si="22"/>
        <v>9.506267501599279</v>
      </c>
      <c r="R43" s="1">
        <f t="shared" si="23"/>
        <v>22.58185833893414</v>
      </c>
      <c r="S43" s="1">
        <f t="shared" si="24"/>
        <v>5.7953342747791465</v>
      </c>
      <c r="T43" s="4">
        <f t="shared" si="25"/>
        <v>0.25663672970559803</v>
      </c>
    </row>
    <row r="44" spans="1:20" ht="12.75">
      <c r="A44" t="s">
        <v>15</v>
      </c>
      <c r="K44">
        <v>30</v>
      </c>
      <c r="L44" s="3">
        <f t="shared" si="0"/>
        <v>36312</v>
      </c>
      <c r="M44" s="2">
        <f>(M43+M46)/2</f>
        <v>61.93027599999999</v>
      </c>
      <c r="N44" s="2">
        <f aca="true" t="shared" si="26" ref="N44:T44">(N43+N46)/2</f>
        <v>56.525593</v>
      </c>
      <c r="O44" s="2">
        <f t="shared" si="26"/>
        <v>0.9149649256780121</v>
      </c>
      <c r="P44" s="2">
        <f t="shared" si="26"/>
        <v>9.415882033816692</v>
      </c>
      <c r="Q44" s="2">
        <f t="shared" si="26"/>
        <v>8.942469016003942</v>
      </c>
      <c r="R44" s="2">
        <f t="shared" si="26"/>
        <v>23.807332378384917</v>
      </c>
      <c r="S44" s="2">
        <f t="shared" si="26"/>
        <v>6.683212575959878</v>
      </c>
      <c r="T44" s="2">
        <f t="shared" si="26"/>
        <v>0.27954173850830455</v>
      </c>
    </row>
    <row r="45" spans="1:20" ht="12.75">
      <c r="A45" t="s">
        <v>15</v>
      </c>
      <c r="K45">
        <v>31</v>
      </c>
      <c r="L45" s="3">
        <f t="shared" si="0"/>
        <v>36342</v>
      </c>
      <c r="M45" s="2">
        <f>(M44+M46)/2</f>
        <v>64.6816095</v>
      </c>
      <c r="N45" s="2">
        <f aca="true" t="shared" si="27" ref="N45:T45">(N44+N46)/2</f>
        <v>58.2639385</v>
      </c>
      <c r="O45" s="2">
        <f t="shared" si="27"/>
        <v>0.9023858092642095</v>
      </c>
      <c r="P45" s="2">
        <f t="shared" si="27"/>
        <v>9.134083370889812</v>
      </c>
      <c r="Q45" s="2">
        <f t="shared" si="27"/>
        <v>8.660569773206273</v>
      </c>
      <c r="R45" s="2">
        <f t="shared" si="27"/>
        <v>24.420069398110307</v>
      </c>
      <c r="S45" s="2">
        <f t="shared" si="27"/>
        <v>7.1271517265502435</v>
      </c>
      <c r="T45" s="2">
        <f t="shared" si="27"/>
        <v>0.2909942429096578</v>
      </c>
    </row>
    <row r="46" spans="1:20" ht="12.75">
      <c r="A46">
        <v>199908</v>
      </c>
      <c r="B46">
        <v>92696181</v>
      </c>
      <c r="C46">
        <v>67432943</v>
      </c>
      <c r="D46">
        <v>645879693247</v>
      </c>
      <c r="E46">
        <v>611262064775</v>
      </c>
      <c r="F46">
        <v>60002284</v>
      </c>
      <c r="G46">
        <v>514805113557</v>
      </c>
      <c r="H46">
        <v>1502025560</v>
      </c>
      <c r="I46">
        <v>454282745</v>
      </c>
      <c r="K46">
        <v>31</v>
      </c>
      <c r="L46" s="3">
        <f t="shared" si="0"/>
        <v>36373</v>
      </c>
      <c r="M46" s="2">
        <f aca="true" t="shared" si="28" ref="M46:M78">C46/M$1</f>
        <v>67.432943</v>
      </c>
      <c r="N46" s="2">
        <f aca="true" t="shared" si="29" ref="N46:N78">F46/N$1</f>
        <v>60.002284</v>
      </c>
      <c r="O46" s="4">
        <f aca="true" t="shared" si="30" ref="O46:O78">F46/C46</f>
        <v>0.8898066928504069</v>
      </c>
      <c r="P46" s="1">
        <f aca="true" t="shared" si="31" ref="P46:P78">E46/(1024*C46)</f>
        <v>8.85228470796293</v>
      </c>
      <c r="Q46" s="1">
        <f aca="true" t="shared" si="32" ref="Q46:Q78">G46/(1024*F46)</f>
        <v>8.378670530408606</v>
      </c>
      <c r="R46" s="1">
        <f aca="true" t="shared" si="33" ref="R46:R78">H46/F46</f>
        <v>25.032806417835694</v>
      </c>
      <c r="S46" s="1">
        <f aca="true" t="shared" si="34" ref="S46:S78">I46/F46</f>
        <v>7.57109087714061</v>
      </c>
      <c r="T46" s="4">
        <f aca="true" t="shared" si="35" ref="T46:T78">I46/H46</f>
        <v>0.3024467473110111</v>
      </c>
    </row>
    <row r="47" spans="1:20" ht="12.75">
      <c r="A47">
        <v>199909</v>
      </c>
      <c r="B47">
        <v>104270751</v>
      </c>
      <c r="C47">
        <v>70047774</v>
      </c>
      <c r="D47">
        <v>713318280619</v>
      </c>
      <c r="E47">
        <v>679764734194</v>
      </c>
      <c r="F47">
        <v>64023724</v>
      </c>
      <c r="G47">
        <v>605013567198</v>
      </c>
      <c r="H47">
        <v>1586372474</v>
      </c>
      <c r="I47">
        <v>488289947</v>
      </c>
      <c r="K47">
        <v>30</v>
      </c>
      <c r="L47" s="3">
        <f t="shared" si="0"/>
        <v>36404</v>
      </c>
      <c r="M47" s="2">
        <f t="shared" si="28"/>
        <v>70.047774</v>
      </c>
      <c r="N47" s="2">
        <f t="shared" si="29"/>
        <v>64.023724</v>
      </c>
      <c r="O47" s="4">
        <f t="shared" si="30"/>
        <v>0.9140008360579738</v>
      </c>
      <c r="P47" s="1">
        <f t="shared" si="31"/>
        <v>9.476857155179951</v>
      </c>
      <c r="Q47" s="1">
        <f t="shared" si="32"/>
        <v>9.228353566512265</v>
      </c>
      <c r="R47" s="1">
        <f t="shared" si="33"/>
        <v>24.77788505398405</v>
      </c>
      <c r="S47" s="1">
        <f t="shared" si="34"/>
        <v>7.626703298296113</v>
      </c>
      <c r="T47" s="4">
        <f t="shared" si="35"/>
        <v>0.3078028363469953</v>
      </c>
    </row>
    <row r="48" spans="1:20" ht="12.75">
      <c r="A48">
        <v>199910</v>
      </c>
      <c r="B48">
        <v>203264927</v>
      </c>
      <c r="C48">
        <v>170633740</v>
      </c>
      <c r="D48">
        <v>1526561099568</v>
      </c>
      <c r="E48">
        <v>1491274540215</v>
      </c>
      <c r="F48">
        <v>152003912</v>
      </c>
      <c r="G48">
        <v>1172351956084</v>
      </c>
      <c r="H48">
        <v>2619725995</v>
      </c>
      <c r="I48">
        <v>719605681</v>
      </c>
      <c r="K48">
        <v>31</v>
      </c>
      <c r="L48" s="3">
        <f t="shared" si="0"/>
        <v>36434</v>
      </c>
      <c r="M48" s="2">
        <f t="shared" si="28"/>
        <v>170.63374</v>
      </c>
      <c r="N48" s="2">
        <f t="shared" si="29"/>
        <v>152.003912</v>
      </c>
      <c r="O48" s="4">
        <f t="shared" si="30"/>
        <v>0.8908197874582131</v>
      </c>
      <c r="P48" s="1">
        <f t="shared" si="31"/>
        <v>8.53478798025942</v>
      </c>
      <c r="Q48" s="1">
        <f t="shared" si="32"/>
        <v>7.531878239510581</v>
      </c>
      <c r="R48" s="1">
        <f t="shared" si="33"/>
        <v>17.234595876716647</v>
      </c>
      <c r="S48" s="1">
        <f t="shared" si="34"/>
        <v>4.7341260598608805</v>
      </c>
      <c r="T48" s="4">
        <f t="shared" si="35"/>
        <v>0.2746873842430227</v>
      </c>
    </row>
    <row r="49" spans="1:20" ht="12.75">
      <c r="A49">
        <v>199911</v>
      </c>
      <c r="B49">
        <v>277963523</v>
      </c>
      <c r="C49">
        <v>222185182</v>
      </c>
      <c r="D49">
        <v>2093888177671</v>
      </c>
      <c r="E49">
        <v>2037756251799</v>
      </c>
      <c r="F49">
        <v>200486978</v>
      </c>
      <c r="G49">
        <v>1690803300660</v>
      </c>
      <c r="H49">
        <v>4210088406</v>
      </c>
      <c r="I49">
        <v>1035745694</v>
      </c>
      <c r="K49">
        <v>30</v>
      </c>
      <c r="L49" s="3">
        <f t="shared" si="0"/>
        <v>36465</v>
      </c>
      <c r="M49" s="2">
        <f t="shared" si="28"/>
        <v>222.185182</v>
      </c>
      <c r="N49" s="2">
        <f t="shared" si="29"/>
        <v>200.486978</v>
      </c>
      <c r="O49" s="4">
        <f t="shared" si="30"/>
        <v>0.9023418042342716</v>
      </c>
      <c r="P49" s="1">
        <f t="shared" si="31"/>
        <v>8.956476402856879</v>
      </c>
      <c r="Q49" s="1">
        <f t="shared" si="32"/>
        <v>8.235822170459276</v>
      </c>
      <c r="R49" s="1">
        <f t="shared" si="33"/>
        <v>20.999311017596366</v>
      </c>
      <c r="S49" s="1">
        <f t="shared" si="34"/>
        <v>5.166149464330796</v>
      </c>
      <c r="T49" s="4">
        <f t="shared" si="35"/>
        <v>0.24601518878413786</v>
      </c>
    </row>
    <row r="50" spans="1:20" ht="12.75">
      <c r="A50">
        <v>199912</v>
      </c>
      <c r="B50">
        <v>86105183</v>
      </c>
      <c r="C50">
        <v>56533800</v>
      </c>
      <c r="D50">
        <v>602974315458</v>
      </c>
      <c r="E50">
        <v>531619412090</v>
      </c>
      <c r="F50">
        <v>51607963</v>
      </c>
      <c r="G50">
        <v>455433218444</v>
      </c>
      <c r="H50">
        <v>1534918515</v>
      </c>
      <c r="I50">
        <v>363678584</v>
      </c>
      <c r="K50">
        <v>31</v>
      </c>
      <c r="L50" s="3">
        <f t="shared" si="0"/>
        <v>36495</v>
      </c>
      <c r="M50" s="2">
        <f t="shared" si="28"/>
        <v>56.5338</v>
      </c>
      <c r="N50" s="2">
        <f t="shared" si="29"/>
        <v>51.607963</v>
      </c>
      <c r="O50" s="4">
        <f t="shared" si="30"/>
        <v>0.912869168532807</v>
      </c>
      <c r="P50" s="1">
        <f t="shared" si="31"/>
        <v>9.183171520738755</v>
      </c>
      <c r="Q50" s="1">
        <f t="shared" si="32"/>
        <v>8.618030562196743</v>
      </c>
      <c r="R50" s="1">
        <f t="shared" si="33"/>
        <v>29.74189302918234</v>
      </c>
      <c r="S50" s="1">
        <f t="shared" si="34"/>
        <v>7.046947076752478</v>
      </c>
      <c r="T50" s="4">
        <f t="shared" si="35"/>
        <v>0.2369367366710017</v>
      </c>
    </row>
    <row r="51" spans="1:20" ht="12.75">
      <c r="A51">
        <v>200001</v>
      </c>
      <c r="B51">
        <v>236129483</v>
      </c>
      <c r="C51">
        <v>146941916</v>
      </c>
      <c r="D51">
        <v>1666602920646</v>
      </c>
      <c r="E51">
        <v>1579818335231</v>
      </c>
      <c r="F51">
        <v>136299737</v>
      </c>
      <c r="G51">
        <v>1436326346191</v>
      </c>
      <c r="H51">
        <v>4342020236</v>
      </c>
      <c r="I51">
        <v>1081882556</v>
      </c>
      <c r="K51">
        <v>31</v>
      </c>
      <c r="L51" s="3">
        <f t="shared" si="0"/>
        <v>36526</v>
      </c>
      <c r="M51" s="2">
        <f t="shared" si="28"/>
        <v>146.941916</v>
      </c>
      <c r="N51" s="2">
        <f t="shared" si="29"/>
        <v>136.299737</v>
      </c>
      <c r="O51" s="4">
        <f t="shared" si="30"/>
        <v>0.9275756074937801</v>
      </c>
      <c r="P51" s="1">
        <f t="shared" si="31"/>
        <v>10.49932779561023</v>
      </c>
      <c r="Q51" s="1">
        <f t="shared" si="32"/>
        <v>10.291013602265046</v>
      </c>
      <c r="R51" s="1">
        <f t="shared" si="33"/>
        <v>31.85640949549301</v>
      </c>
      <c r="S51" s="1">
        <f t="shared" si="34"/>
        <v>7.937524897791989</v>
      </c>
      <c r="T51" s="4">
        <f t="shared" si="35"/>
        <v>0.24916571024474607</v>
      </c>
    </row>
    <row r="52" spans="1:20" ht="12.75">
      <c r="A52">
        <v>200002</v>
      </c>
      <c r="B52">
        <v>85300672</v>
      </c>
      <c r="C52">
        <v>69675296</v>
      </c>
      <c r="D52">
        <v>784704491206</v>
      </c>
      <c r="E52">
        <v>766792639762</v>
      </c>
      <c r="F52">
        <v>65648117</v>
      </c>
      <c r="G52">
        <v>703131714726</v>
      </c>
      <c r="H52">
        <v>1922904803</v>
      </c>
      <c r="I52">
        <v>475640191</v>
      </c>
      <c r="K52">
        <v>29</v>
      </c>
      <c r="L52" s="3">
        <f t="shared" si="0"/>
        <v>36557</v>
      </c>
      <c r="M52" s="2">
        <f t="shared" si="28"/>
        <v>69.675296</v>
      </c>
      <c r="N52" s="2">
        <f t="shared" si="29"/>
        <v>65.648117</v>
      </c>
      <c r="O52" s="4">
        <f t="shared" si="30"/>
        <v>0.942200762232858</v>
      </c>
      <c r="P52" s="1">
        <f t="shared" si="31"/>
        <v>10.747294669082972</v>
      </c>
      <c r="Q52" s="1">
        <f t="shared" si="32"/>
        <v>10.459585080895913</v>
      </c>
      <c r="R52" s="1">
        <f t="shared" si="33"/>
        <v>29.291088470976252</v>
      </c>
      <c r="S52" s="1">
        <f t="shared" si="34"/>
        <v>7.245298307642243</v>
      </c>
      <c r="T52" s="4">
        <f t="shared" si="35"/>
        <v>0.24735503819946514</v>
      </c>
    </row>
    <row r="53" spans="1:20" ht="12.75">
      <c r="A53">
        <v>200003</v>
      </c>
      <c r="B53">
        <v>242895695</v>
      </c>
      <c r="C53">
        <v>213179123</v>
      </c>
      <c r="D53">
        <v>2172795485473</v>
      </c>
      <c r="E53">
        <v>2136157726049</v>
      </c>
      <c r="F53">
        <v>194549702</v>
      </c>
      <c r="G53">
        <v>1839655901405</v>
      </c>
      <c r="H53">
        <v>4667307255</v>
      </c>
      <c r="I53">
        <v>1291786643</v>
      </c>
      <c r="K53">
        <v>31</v>
      </c>
      <c r="L53" s="3">
        <f t="shared" si="0"/>
        <v>36586</v>
      </c>
      <c r="M53" s="2">
        <f t="shared" si="28"/>
        <v>213.179123</v>
      </c>
      <c r="N53" s="2">
        <f t="shared" si="29"/>
        <v>194.549702</v>
      </c>
      <c r="O53" s="4">
        <f t="shared" si="30"/>
        <v>0.9126114192711076</v>
      </c>
      <c r="P53" s="1">
        <f t="shared" si="31"/>
        <v>9.785627691810735</v>
      </c>
      <c r="Q53" s="1">
        <f t="shared" si="32"/>
        <v>9.234344477257643</v>
      </c>
      <c r="R53" s="1">
        <f t="shared" si="33"/>
        <v>23.99030791113728</v>
      </c>
      <c r="S53" s="1">
        <f t="shared" si="34"/>
        <v>6.63987983389458</v>
      </c>
      <c r="T53" s="4">
        <f t="shared" si="35"/>
        <v>0.2767734311076548</v>
      </c>
    </row>
    <row r="54" spans="1:20" ht="12.75">
      <c r="A54">
        <v>200004</v>
      </c>
      <c r="B54">
        <v>263653905</v>
      </c>
      <c r="C54">
        <v>200738917</v>
      </c>
      <c r="D54">
        <v>2772777830709</v>
      </c>
      <c r="E54">
        <v>2699216095045</v>
      </c>
      <c r="F54">
        <v>170494754</v>
      </c>
      <c r="G54">
        <v>2418702071666</v>
      </c>
      <c r="H54">
        <v>9233048865</v>
      </c>
      <c r="I54">
        <v>1553554512</v>
      </c>
      <c r="K54">
        <v>30</v>
      </c>
      <c r="L54" s="3">
        <f t="shared" si="0"/>
        <v>36617</v>
      </c>
      <c r="M54" s="2">
        <f t="shared" si="28"/>
        <v>200.738917</v>
      </c>
      <c r="N54" s="2">
        <f t="shared" si="29"/>
        <v>170.494754</v>
      </c>
      <c r="O54" s="4">
        <f t="shared" si="30"/>
        <v>0.8493358265950991</v>
      </c>
      <c r="P54" s="1">
        <f t="shared" si="31"/>
        <v>13.131251564027233</v>
      </c>
      <c r="Q54" s="1">
        <f t="shared" si="32"/>
        <v>13.853879292153048</v>
      </c>
      <c r="R54" s="1">
        <f t="shared" si="33"/>
        <v>54.15444550862838</v>
      </c>
      <c r="S54" s="1">
        <f t="shared" si="34"/>
        <v>9.112037030769873</v>
      </c>
      <c r="T54" s="4">
        <f t="shared" si="35"/>
        <v>0.16826018520156505</v>
      </c>
    </row>
    <row r="55" spans="1:20" ht="12.75">
      <c r="A55">
        <v>200005</v>
      </c>
      <c r="B55">
        <v>442840841</v>
      </c>
      <c r="C55">
        <v>338182225</v>
      </c>
      <c r="D55">
        <v>3841296069773</v>
      </c>
      <c r="E55">
        <v>3716622936914</v>
      </c>
      <c r="F55">
        <v>230503437</v>
      </c>
      <c r="G55">
        <v>2868266693806</v>
      </c>
      <c r="H55">
        <v>8996265938</v>
      </c>
      <c r="I55">
        <v>1848987834</v>
      </c>
      <c r="K55">
        <v>31</v>
      </c>
      <c r="L55" s="3">
        <f t="shared" si="0"/>
        <v>36647</v>
      </c>
      <c r="M55" s="2">
        <f t="shared" si="28"/>
        <v>338.182225</v>
      </c>
      <c r="N55" s="2">
        <f t="shared" si="29"/>
        <v>230.503437</v>
      </c>
      <c r="O55" s="4">
        <f t="shared" si="30"/>
        <v>0.6815953647475115</v>
      </c>
      <c r="P55" s="1">
        <f t="shared" si="31"/>
        <v>10.73242269557508</v>
      </c>
      <c r="Q55" s="1">
        <f t="shared" si="32"/>
        <v>12.151843502315854</v>
      </c>
      <c r="R55" s="1">
        <f t="shared" si="33"/>
        <v>39.02877134973046</v>
      </c>
      <c r="S55" s="1">
        <f t="shared" si="34"/>
        <v>8.021519583675449</v>
      </c>
      <c r="T55" s="4">
        <f t="shared" si="35"/>
        <v>0.20552836551773354</v>
      </c>
    </row>
    <row r="56" spans="1:20" ht="12.75">
      <c r="A56">
        <v>200006</v>
      </c>
      <c r="B56">
        <v>424163969</v>
      </c>
      <c r="C56">
        <v>371907930</v>
      </c>
      <c r="D56">
        <v>4091650072396</v>
      </c>
      <c r="E56">
        <v>4016874133780</v>
      </c>
      <c r="F56">
        <v>315179597</v>
      </c>
      <c r="G56">
        <v>3407255695073</v>
      </c>
      <c r="H56">
        <v>8797914777</v>
      </c>
      <c r="I56">
        <v>2025404647</v>
      </c>
      <c r="K56">
        <v>30</v>
      </c>
      <c r="L56" s="3">
        <f t="shared" si="0"/>
        <v>36678</v>
      </c>
      <c r="M56" s="2">
        <f t="shared" si="28"/>
        <v>371.90793</v>
      </c>
      <c r="N56" s="2">
        <f t="shared" si="29"/>
        <v>315.179597</v>
      </c>
      <c r="O56" s="4">
        <f t="shared" si="30"/>
        <v>0.8474667291982723</v>
      </c>
      <c r="P56" s="1">
        <f t="shared" si="31"/>
        <v>10.547580005270474</v>
      </c>
      <c r="Q56" s="1">
        <f t="shared" si="32"/>
        <v>10.55714954708736</v>
      </c>
      <c r="R56" s="1">
        <f t="shared" si="33"/>
        <v>27.913973051371087</v>
      </c>
      <c r="S56" s="1">
        <f t="shared" si="34"/>
        <v>6.426192133877245</v>
      </c>
      <c r="T56" s="4">
        <f t="shared" si="35"/>
        <v>0.2302141698729483</v>
      </c>
    </row>
    <row r="57" spans="1:20" ht="12.75">
      <c r="A57">
        <v>200007</v>
      </c>
      <c r="B57">
        <v>87763777</v>
      </c>
      <c r="C57">
        <v>64208246</v>
      </c>
      <c r="D57">
        <v>630332326466</v>
      </c>
      <c r="E57">
        <v>600466179226</v>
      </c>
      <c r="F57">
        <v>41496964</v>
      </c>
      <c r="G57">
        <v>492743822264</v>
      </c>
      <c r="H57">
        <v>1368876609</v>
      </c>
      <c r="I57">
        <v>273165747</v>
      </c>
      <c r="K57">
        <v>31</v>
      </c>
      <c r="L57" s="3">
        <f t="shared" si="0"/>
        <v>36708</v>
      </c>
      <c r="M57" s="2">
        <f t="shared" si="28"/>
        <v>64.208246</v>
      </c>
      <c r="N57" s="2">
        <f t="shared" si="29"/>
        <v>41.496964</v>
      </c>
      <c r="O57" s="4">
        <f t="shared" si="30"/>
        <v>0.6462871451121714</v>
      </c>
      <c r="P57" s="1">
        <f t="shared" si="31"/>
        <v>9.13267048519579</v>
      </c>
      <c r="Q57" s="1">
        <f t="shared" si="32"/>
        <v>11.595911906463506</v>
      </c>
      <c r="R57" s="1">
        <f t="shared" si="33"/>
        <v>32.987391776420075</v>
      </c>
      <c r="S57" s="1">
        <f t="shared" si="34"/>
        <v>6.5827887312430855</v>
      </c>
      <c r="T57" s="4">
        <f t="shared" si="35"/>
        <v>0.19955468973902235</v>
      </c>
    </row>
    <row r="58" spans="1:20" ht="12.75">
      <c r="A58">
        <v>200008</v>
      </c>
      <c r="B58">
        <v>483933127</v>
      </c>
      <c r="C58">
        <v>383942854</v>
      </c>
      <c r="D58">
        <v>3154253686623</v>
      </c>
      <c r="E58">
        <v>3014965189999</v>
      </c>
      <c r="F58">
        <v>75903177</v>
      </c>
      <c r="G58">
        <v>1082214644237</v>
      </c>
      <c r="H58">
        <v>3019432614</v>
      </c>
      <c r="I58">
        <v>873941457</v>
      </c>
      <c r="K58">
        <v>31</v>
      </c>
      <c r="L58" s="3">
        <f t="shared" si="0"/>
        <v>36739</v>
      </c>
      <c r="M58" s="2">
        <f t="shared" si="28"/>
        <v>383.942854</v>
      </c>
      <c r="N58" s="2">
        <f t="shared" si="29"/>
        <v>75.903177</v>
      </c>
      <c r="O58" s="4">
        <f t="shared" si="30"/>
        <v>0.19769394379716726</v>
      </c>
      <c r="P58" s="1">
        <f t="shared" si="31"/>
        <v>7.668594200110828</v>
      </c>
      <c r="Q58" s="1">
        <f t="shared" si="32"/>
        <v>13.923662754099151</v>
      </c>
      <c r="R58" s="1">
        <f t="shared" si="33"/>
        <v>39.780055767626166</v>
      </c>
      <c r="S58" s="1">
        <f t="shared" si="34"/>
        <v>11.513898252243118</v>
      </c>
      <c r="T58" s="4">
        <f t="shared" si="35"/>
        <v>0.28943896709198097</v>
      </c>
    </row>
    <row r="59" spans="1:20" ht="12.75">
      <c r="A59">
        <v>200009</v>
      </c>
      <c r="B59">
        <v>687428885</v>
      </c>
      <c r="C59">
        <v>540076466</v>
      </c>
      <c r="D59">
        <v>3536978851625</v>
      </c>
      <c r="E59">
        <v>3333143643467</v>
      </c>
      <c r="F59">
        <v>91210266</v>
      </c>
      <c r="G59">
        <v>1092514218317</v>
      </c>
      <c r="H59">
        <v>3242408390</v>
      </c>
      <c r="I59">
        <v>874238341</v>
      </c>
      <c r="K59">
        <v>30</v>
      </c>
      <c r="L59" s="3">
        <f t="shared" si="0"/>
        <v>36770</v>
      </c>
      <c r="M59" s="2">
        <f t="shared" si="28"/>
        <v>540.076466</v>
      </c>
      <c r="N59" s="2">
        <f t="shared" si="29"/>
        <v>91.210266</v>
      </c>
      <c r="O59" s="4">
        <f t="shared" si="30"/>
        <v>0.1688839854021708</v>
      </c>
      <c r="P59" s="1">
        <f t="shared" si="31"/>
        <v>6.026967094921041</v>
      </c>
      <c r="Q59" s="1">
        <f t="shared" si="32"/>
        <v>11.697240487438062</v>
      </c>
      <c r="R59" s="1">
        <f t="shared" si="33"/>
        <v>35.54872200460417</v>
      </c>
      <c r="S59" s="1">
        <f t="shared" si="34"/>
        <v>9.584867793281077</v>
      </c>
      <c r="T59" s="4">
        <f t="shared" si="35"/>
        <v>0.26962622712680556</v>
      </c>
    </row>
    <row r="60" spans="1:20" ht="12.75">
      <c r="A60">
        <v>200010</v>
      </c>
      <c r="B60">
        <v>784331880</v>
      </c>
      <c r="C60">
        <v>644338776</v>
      </c>
      <c r="D60">
        <v>6173388616454</v>
      </c>
      <c r="E60">
        <v>5991784430996</v>
      </c>
      <c r="F60">
        <v>426890042</v>
      </c>
      <c r="G60">
        <v>4593610710223</v>
      </c>
      <c r="H60">
        <v>11483389691</v>
      </c>
      <c r="I60">
        <v>3049147320</v>
      </c>
      <c r="K60">
        <v>31</v>
      </c>
      <c r="L60" s="3">
        <f t="shared" si="0"/>
        <v>36800</v>
      </c>
      <c r="M60" s="2">
        <f t="shared" si="28"/>
        <v>644.338776</v>
      </c>
      <c r="N60" s="2">
        <f t="shared" si="29"/>
        <v>426.890042</v>
      </c>
      <c r="O60" s="4">
        <f t="shared" si="30"/>
        <v>0.6625242153671037</v>
      </c>
      <c r="P60" s="1">
        <f t="shared" si="31"/>
        <v>9.08117313646592</v>
      </c>
      <c r="Q60" s="1">
        <f t="shared" si="32"/>
        <v>10.508438983924925</v>
      </c>
      <c r="R60" s="1">
        <f t="shared" si="33"/>
        <v>26.900111413233667</v>
      </c>
      <c r="S60" s="1">
        <f t="shared" si="34"/>
        <v>7.142699571333641</v>
      </c>
      <c r="T60" s="4">
        <f t="shared" si="35"/>
        <v>0.26552676535829317</v>
      </c>
    </row>
    <row r="61" spans="1:20" ht="12.75">
      <c r="A61">
        <v>200011</v>
      </c>
      <c r="B61">
        <v>155373621</v>
      </c>
      <c r="C61">
        <v>120947794</v>
      </c>
      <c r="D61">
        <v>1789767720961</v>
      </c>
      <c r="E61">
        <v>1744516983237</v>
      </c>
      <c r="F61">
        <v>117939639</v>
      </c>
      <c r="G61">
        <v>1678651998852</v>
      </c>
      <c r="H61">
        <v>4075832930</v>
      </c>
      <c r="I61">
        <v>912656734</v>
      </c>
      <c r="K61">
        <v>30</v>
      </c>
      <c r="L61" s="3">
        <f t="shared" si="0"/>
        <v>36831</v>
      </c>
      <c r="M61" s="2">
        <f t="shared" si="28"/>
        <v>120.947794</v>
      </c>
      <c r="N61" s="2">
        <f t="shared" si="29"/>
        <v>117.939639</v>
      </c>
      <c r="O61" s="4">
        <f t="shared" si="30"/>
        <v>0.9751284839473798</v>
      </c>
      <c r="P61" s="1">
        <f t="shared" si="31"/>
        <v>14.085662996403084</v>
      </c>
      <c r="Q61" s="1">
        <f t="shared" si="32"/>
        <v>13.899555794205087</v>
      </c>
      <c r="R61" s="1">
        <f t="shared" si="33"/>
        <v>34.558634947152925</v>
      </c>
      <c r="S61" s="1">
        <f t="shared" si="34"/>
        <v>7.738337523654791</v>
      </c>
      <c r="T61" s="4">
        <f t="shared" si="35"/>
        <v>0.22391907364073435</v>
      </c>
    </row>
    <row r="62" spans="1:20" ht="12.75">
      <c r="A62">
        <v>200012</v>
      </c>
      <c r="B62">
        <v>323047528</v>
      </c>
      <c r="C62">
        <v>319917875</v>
      </c>
      <c r="D62">
        <v>5352471846153</v>
      </c>
      <c r="E62">
        <v>5348482583144</v>
      </c>
      <c r="F62">
        <v>317152068</v>
      </c>
      <c r="G62">
        <v>5244602482003</v>
      </c>
      <c r="H62">
        <v>14168109712</v>
      </c>
      <c r="I62">
        <v>2346717928</v>
      </c>
      <c r="K62">
        <v>31</v>
      </c>
      <c r="L62" s="3">
        <f t="shared" si="0"/>
        <v>36861</v>
      </c>
      <c r="M62" s="2">
        <f t="shared" si="28"/>
        <v>319.917875</v>
      </c>
      <c r="N62" s="2">
        <f t="shared" si="29"/>
        <v>317.152068</v>
      </c>
      <c r="O62" s="4">
        <f t="shared" si="30"/>
        <v>0.9913546343729621</v>
      </c>
      <c r="P62" s="1">
        <f t="shared" si="31"/>
        <v>16.326463541937326</v>
      </c>
      <c r="Q62" s="1">
        <f t="shared" si="32"/>
        <v>16.148979080064063</v>
      </c>
      <c r="R62" s="1">
        <f t="shared" si="33"/>
        <v>44.67292236606195</v>
      </c>
      <c r="S62" s="1">
        <f t="shared" si="34"/>
        <v>7.399346133224646</v>
      </c>
      <c r="T62" s="4">
        <f t="shared" si="35"/>
        <v>0.16563380547599757</v>
      </c>
    </row>
    <row r="63" spans="1:20" ht="12.75">
      <c r="A63">
        <v>200101</v>
      </c>
      <c r="B63">
        <v>294348967</v>
      </c>
      <c r="C63">
        <v>294082833</v>
      </c>
      <c r="D63">
        <v>5508446997337</v>
      </c>
      <c r="E63">
        <v>5507134308174</v>
      </c>
      <c r="F63">
        <v>291314889</v>
      </c>
      <c r="G63">
        <v>5388853150590</v>
      </c>
      <c r="H63">
        <v>12106535589</v>
      </c>
      <c r="I63">
        <v>2123819406</v>
      </c>
      <c r="K63">
        <v>31</v>
      </c>
      <c r="L63" s="3">
        <f t="shared" si="0"/>
        <v>36892</v>
      </c>
      <c r="M63" s="2">
        <f t="shared" si="28"/>
        <v>294.082833</v>
      </c>
      <c r="N63" s="2">
        <f t="shared" si="29"/>
        <v>291.314889</v>
      </c>
      <c r="O63" s="4">
        <f t="shared" si="30"/>
        <v>0.9905878763076252</v>
      </c>
      <c r="P63" s="1">
        <f t="shared" si="31"/>
        <v>18.28757154221978</v>
      </c>
      <c r="Q63" s="1">
        <f t="shared" si="32"/>
        <v>18.06482299252836</v>
      </c>
      <c r="R63" s="1">
        <f t="shared" si="33"/>
        <v>41.55824520524249</v>
      </c>
      <c r="S63" s="1">
        <f t="shared" si="34"/>
        <v>7.290459520591136</v>
      </c>
      <c r="T63" s="4">
        <f t="shared" si="35"/>
        <v>0.1754275110651558</v>
      </c>
    </row>
    <row r="64" spans="1:20" ht="12.75">
      <c r="A64">
        <v>200102</v>
      </c>
      <c r="B64">
        <v>328975690</v>
      </c>
      <c r="C64">
        <v>314964591</v>
      </c>
      <c r="D64">
        <v>4160022960657</v>
      </c>
      <c r="E64">
        <v>4153620920053</v>
      </c>
      <c r="F64">
        <v>310959871</v>
      </c>
      <c r="G64">
        <v>3993711560473</v>
      </c>
      <c r="H64">
        <v>8279224884</v>
      </c>
      <c r="I64">
        <v>2256606798</v>
      </c>
      <c r="K64">
        <v>28</v>
      </c>
      <c r="L64" s="3">
        <f t="shared" si="0"/>
        <v>36923</v>
      </c>
      <c r="M64" s="2">
        <f t="shared" si="28"/>
        <v>314.964591</v>
      </c>
      <c r="N64" s="2">
        <f t="shared" si="29"/>
        <v>310.959871</v>
      </c>
      <c r="O64" s="4">
        <f t="shared" si="30"/>
        <v>0.9872851739070567</v>
      </c>
      <c r="P64" s="1">
        <f t="shared" si="31"/>
        <v>12.878496648974926</v>
      </c>
      <c r="Q64" s="1">
        <f t="shared" si="32"/>
        <v>12.54216157612959</v>
      </c>
      <c r="R64" s="1">
        <f t="shared" si="33"/>
        <v>26.62473732502931</v>
      </c>
      <c r="S64" s="1">
        <f t="shared" si="34"/>
        <v>7.256906785891997</v>
      </c>
      <c r="T64" s="4">
        <f t="shared" si="35"/>
        <v>0.2725625683101085</v>
      </c>
    </row>
    <row r="65" spans="1:20" ht="12.75">
      <c r="A65">
        <v>200103</v>
      </c>
      <c r="B65">
        <v>428176459</v>
      </c>
      <c r="C65">
        <v>408022141</v>
      </c>
      <c r="D65">
        <v>6522760502369</v>
      </c>
      <c r="E65">
        <v>6513455596466</v>
      </c>
      <c r="F65">
        <v>405830294</v>
      </c>
      <c r="G65">
        <v>6390486640898</v>
      </c>
      <c r="H65">
        <v>14275705584</v>
      </c>
      <c r="I65">
        <v>2679838044</v>
      </c>
      <c r="K65">
        <v>31</v>
      </c>
      <c r="L65" s="3">
        <f t="shared" si="0"/>
        <v>36951</v>
      </c>
      <c r="M65" s="2">
        <f t="shared" si="28"/>
        <v>408.022141</v>
      </c>
      <c r="N65" s="2">
        <f t="shared" si="29"/>
        <v>405.830294</v>
      </c>
      <c r="O65" s="4">
        <f t="shared" si="30"/>
        <v>0.9946281174971826</v>
      </c>
      <c r="P65" s="1">
        <f t="shared" si="31"/>
        <v>15.589341464006063</v>
      </c>
      <c r="Q65" s="1">
        <f t="shared" si="32"/>
        <v>15.377633711720774</v>
      </c>
      <c r="R65" s="1">
        <f t="shared" si="33"/>
        <v>35.17654003424397</v>
      </c>
      <c r="S65" s="1">
        <f t="shared" si="34"/>
        <v>6.603346481571433</v>
      </c>
      <c r="T65" s="4">
        <f t="shared" si="35"/>
        <v>0.18772018155120282</v>
      </c>
    </row>
    <row r="66" spans="1:20" ht="12.75">
      <c r="A66">
        <v>200104</v>
      </c>
      <c r="B66">
        <v>550752094</v>
      </c>
      <c r="C66">
        <v>448519880</v>
      </c>
      <c r="D66">
        <v>6481442723317</v>
      </c>
      <c r="E66">
        <v>6340367709266</v>
      </c>
      <c r="F66">
        <v>441048013</v>
      </c>
      <c r="G66">
        <v>5614838870247</v>
      </c>
      <c r="H66">
        <v>11265190339</v>
      </c>
      <c r="I66">
        <v>2824158866</v>
      </c>
      <c r="K66">
        <v>30</v>
      </c>
      <c r="L66" s="3">
        <f t="shared" si="0"/>
        <v>36982</v>
      </c>
      <c r="M66" s="2">
        <f t="shared" si="28"/>
        <v>448.51988</v>
      </c>
      <c r="N66" s="2">
        <f t="shared" si="29"/>
        <v>441.048013</v>
      </c>
      <c r="O66" s="4">
        <f t="shared" si="30"/>
        <v>0.9833410572570385</v>
      </c>
      <c r="P66" s="1">
        <f t="shared" si="31"/>
        <v>13.804884949759815</v>
      </c>
      <c r="Q66" s="1">
        <f t="shared" si="32"/>
        <v>12.432299710248522</v>
      </c>
      <c r="R66" s="1">
        <f t="shared" si="33"/>
        <v>25.541868474532727</v>
      </c>
      <c r="S66" s="1">
        <f t="shared" si="34"/>
        <v>6.403291212650809</v>
      </c>
      <c r="T66" s="4">
        <f t="shared" si="35"/>
        <v>0.2506978382977502</v>
      </c>
    </row>
    <row r="67" spans="1:20" ht="12.75">
      <c r="A67">
        <v>200105</v>
      </c>
      <c r="B67">
        <v>684949833</v>
      </c>
      <c r="C67">
        <v>548775966</v>
      </c>
      <c r="D67">
        <v>10279953838296</v>
      </c>
      <c r="E67">
        <v>10094807307592</v>
      </c>
      <c r="F67">
        <v>536584137</v>
      </c>
      <c r="G67">
        <v>9200437241676</v>
      </c>
      <c r="H67">
        <v>31601389135</v>
      </c>
      <c r="I67">
        <v>7621849439</v>
      </c>
      <c r="K67">
        <v>31</v>
      </c>
      <c r="L67" s="3">
        <f t="shared" si="0"/>
        <v>37012</v>
      </c>
      <c r="M67" s="2">
        <f t="shared" si="28"/>
        <v>548.775966</v>
      </c>
      <c r="N67" s="2">
        <f t="shared" si="29"/>
        <v>536.584137</v>
      </c>
      <c r="O67" s="4">
        <f t="shared" si="30"/>
        <v>0.9777835952094156</v>
      </c>
      <c r="P67" s="1">
        <f t="shared" si="31"/>
        <v>17.963997828068717</v>
      </c>
      <c r="Q67" s="1">
        <f t="shared" si="32"/>
        <v>16.744442062818973</v>
      </c>
      <c r="R67" s="1">
        <f t="shared" si="33"/>
        <v>58.89363280785917</v>
      </c>
      <c r="S67" s="1">
        <f t="shared" si="34"/>
        <v>14.204388302667994</v>
      </c>
      <c r="T67" s="4">
        <f t="shared" si="35"/>
        <v>0.24118716447684413</v>
      </c>
    </row>
    <row r="68" spans="1:20" ht="12.75">
      <c r="A68">
        <v>200106</v>
      </c>
      <c r="B68">
        <v>664091003</v>
      </c>
      <c r="C68">
        <v>542692273</v>
      </c>
      <c r="D68">
        <v>9605112881627</v>
      </c>
      <c r="E68">
        <v>9447308804650</v>
      </c>
      <c r="F68">
        <v>309387038</v>
      </c>
      <c r="G68">
        <v>4900701648519</v>
      </c>
      <c r="H68">
        <v>15280375016</v>
      </c>
      <c r="I68">
        <v>5190644042</v>
      </c>
      <c r="K68">
        <v>30</v>
      </c>
      <c r="L68" s="3">
        <f t="shared" si="0"/>
        <v>37043</v>
      </c>
      <c r="M68" s="2">
        <f t="shared" si="28"/>
        <v>542.692273</v>
      </c>
      <c r="N68" s="2">
        <f t="shared" si="29"/>
        <v>309.387038</v>
      </c>
      <c r="O68" s="4">
        <f t="shared" si="30"/>
        <v>0.5700966337510393</v>
      </c>
      <c r="P68" s="1">
        <f t="shared" si="31"/>
        <v>17.000219025674273</v>
      </c>
      <c r="Q68" s="1">
        <f t="shared" si="32"/>
        <v>15.46878461544286</v>
      </c>
      <c r="R68" s="1">
        <f t="shared" si="33"/>
        <v>49.389189394547294</v>
      </c>
      <c r="S68" s="1">
        <f t="shared" si="34"/>
        <v>16.777186515486793</v>
      </c>
      <c r="T68" s="4">
        <f t="shared" si="35"/>
        <v>0.33969349813501987</v>
      </c>
    </row>
    <row r="69" spans="1:20" ht="12.75">
      <c r="A69">
        <v>200107</v>
      </c>
      <c r="B69">
        <v>719190819</v>
      </c>
      <c r="C69">
        <v>578782051</v>
      </c>
      <c r="D69">
        <v>9762491333285</v>
      </c>
      <c r="E69">
        <v>9552670084781</v>
      </c>
      <c r="F69">
        <v>522181152</v>
      </c>
      <c r="G69">
        <v>7475556607088</v>
      </c>
      <c r="H69">
        <v>16250174081</v>
      </c>
      <c r="I69">
        <v>3645162964</v>
      </c>
      <c r="K69">
        <v>31</v>
      </c>
      <c r="L69" s="3">
        <f aca="true" t="shared" si="36" ref="L69:L86">L68+K68</f>
        <v>37073</v>
      </c>
      <c r="M69" s="2">
        <f t="shared" si="28"/>
        <v>578.782051</v>
      </c>
      <c r="N69" s="2">
        <f t="shared" si="29"/>
        <v>522.181152</v>
      </c>
      <c r="O69" s="4">
        <f t="shared" si="30"/>
        <v>0.9022068861634411</v>
      </c>
      <c r="P69" s="1">
        <f t="shared" si="31"/>
        <v>16.117948653644316</v>
      </c>
      <c r="Q69" s="1">
        <f t="shared" si="32"/>
        <v>13.980489761356562</v>
      </c>
      <c r="R69" s="1">
        <f t="shared" si="33"/>
        <v>31.119802043333806</v>
      </c>
      <c r="S69" s="1">
        <f t="shared" si="34"/>
        <v>6.980648286593079</v>
      </c>
      <c r="T69" s="4">
        <f t="shared" si="35"/>
        <v>0.2243153178440095</v>
      </c>
    </row>
    <row r="70" spans="1:20" ht="12.75">
      <c r="A70">
        <v>200108</v>
      </c>
      <c r="B70">
        <v>777289290</v>
      </c>
      <c r="C70">
        <v>608197352</v>
      </c>
      <c r="D70">
        <v>10960840777886</v>
      </c>
      <c r="E70">
        <v>10734299502340</v>
      </c>
      <c r="F70">
        <v>347831500</v>
      </c>
      <c r="G70">
        <v>5954883400093</v>
      </c>
      <c r="H70">
        <v>19882502836</v>
      </c>
      <c r="I70">
        <v>5789392256</v>
      </c>
      <c r="K70">
        <v>31</v>
      </c>
      <c r="L70" s="3">
        <f t="shared" si="36"/>
        <v>37104</v>
      </c>
      <c r="M70" s="2">
        <f t="shared" si="28"/>
        <v>608.197352</v>
      </c>
      <c r="N70" s="2">
        <f t="shared" si="29"/>
        <v>347.8315</v>
      </c>
      <c r="O70" s="4">
        <f t="shared" si="30"/>
        <v>0.5719056468368182</v>
      </c>
      <c r="P70" s="1">
        <f t="shared" si="31"/>
        <v>17.235711933441475</v>
      </c>
      <c r="Q70" s="1">
        <f t="shared" si="32"/>
        <v>16.718772797757882</v>
      </c>
      <c r="R70" s="1">
        <f t="shared" si="33"/>
        <v>57.161306080674116</v>
      </c>
      <c r="S70" s="1">
        <f t="shared" si="34"/>
        <v>16.644243709957262</v>
      </c>
      <c r="T70" s="4">
        <f t="shared" si="35"/>
        <v>0.2911802555117714</v>
      </c>
    </row>
    <row r="71" spans="1:20" ht="12.75">
      <c r="A71">
        <v>200109</v>
      </c>
      <c r="B71">
        <v>529395719</v>
      </c>
      <c r="C71">
        <v>417024602</v>
      </c>
      <c r="D71">
        <v>8960107917214</v>
      </c>
      <c r="E71">
        <v>8803568775758</v>
      </c>
      <c r="F71">
        <v>269326475</v>
      </c>
      <c r="G71">
        <v>4264795259802</v>
      </c>
      <c r="H71">
        <v>8962014325</v>
      </c>
      <c r="I71">
        <v>2129507782</v>
      </c>
      <c r="K71">
        <v>30</v>
      </c>
      <c r="L71" s="3">
        <f t="shared" si="36"/>
        <v>37135</v>
      </c>
      <c r="M71" s="2">
        <f t="shared" si="28"/>
        <v>417.024602</v>
      </c>
      <c r="N71" s="2">
        <f t="shared" si="29"/>
        <v>269.326475</v>
      </c>
      <c r="O71" s="4">
        <f t="shared" si="30"/>
        <v>0.6458287441756254</v>
      </c>
      <c r="P71" s="1">
        <f t="shared" si="31"/>
        <v>20.61565454734532</v>
      </c>
      <c r="Q71" s="1">
        <f t="shared" si="32"/>
        <v>15.463905362071777</v>
      </c>
      <c r="R71" s="1">
        <f t="shared" si="33"/>
        <v>33.27565299698071</v>
      </c>
      <c r="S71" s="1">
        <f t="shared" si="34"/>
        <v>7.9067896388574495</v>
      </c>
      <c r="T71" s="4">
        <f t="shared" si="35"/>
        <v>0.2376148603176887</v>
      </c>
    </row>
    <row r="72" spans="1:20" ht="12.75">
      <c r="A72">
        <v>200110</v>
      </c>
      <c r="B72">
        <v>484754739</v>
      </c>
      <c r="C72">
        <v>370620040</v>
      </c>
      <c r="D72">
        <v>6508360229375</v>
      </c>
      <c r="E72">
        <v>6326943697394</v>
      </c>
      <c r="F72">
        <v>244613258</v>
      </c>
      <c r="G72">
        <v>3158452697774</v>
      </c>
      <c r="H72">
        <v>6306593760</v>
      </c>
      <c r="I72">
        <v>2707658577</v>
      </c>
      <c r="K72">
        <v>31</v>
      </c>
      <c r="L72" s="3">
        <f t="shared" si="36"/>
        <v>37165</v>
      </c>
      <c r="M72" s="2">
        <f t="shared" si="28"/>
        <v>370.62004</v>
      </c>
      <c r="N72" s="2">
        <f t="shared" si="29"/>
        <v>244.613258</v>
      </c>
      <c r="O72" s="4">
        <f t="shared" si="30"/>
        <v>0.6600108779870619</v>
      </c>
      <c r="P72" s="1">
        <f t="shared" si="31"/>
        <v>16.671132933033864</v>
      </c>
      <c r="Q72" s="1">
        <f t="shared" si="32"/>
        <v>12.609400193140479</v>
      </c>
      <c r="R72" s="1">
        <f t="shared" si="33"/>
        <v>25.781896744124964</v>
      </c>
      <c r="S72" s="1">
        <f t="shared" si="34"/>
        <v>11.069140729076917</v>
      </c>
      <c r="T72" s="4">
        <f t="shared" si="35"/>
        <v>0.42933771859121617</v>
      </c>
    </row>
    <row r="73" spans="1:20" ht="12.75">
      <c r="A73">
        <v>200111</v>
      </c>
      <c r="B73">
        <v>660549953</v>
      </c>
      <c r="C73">
        <v>511848962</v>
      </c>
      <c r="D73">
        <v>10747667478158</v>
      </c>
      <c r="E73">
        <v>10490262750286</v>
      </c>
      <c r="F73">
        <v>384004863</v>
      </c>
      <c r="G73">
        <v>6226556633653</v>
      </c>
      <c r="H73">
        <v>12946839080</v>
      </c>
      <c r="I73">
        <v>3735797942</v>
      </c>
      <c r="K73">
        <v>30</v>
      </c>
      <c r="L73" s="3">
        <f t="shared" si="36"/>
        <v>37196</v>
      </c>
      <c r="M73" s="2">
        <f t="shared" si="28"/>
        <v>511.848962</v>
      </c>
      <c r="N73" s="2">
        <f t="shared" si="29"/>
        <v>384.004863</v>
      </c>
      <c r="O73" s="4">
        <f t="shared" si="30"/>
        <v>0.7502308132061817</v>
      </c>
      <c r="P73" s="1">
        <f t="shared" si="31"/>
        <v>20.014492511711243</v>
      </c>
      <c r="Q73" s="1">
        <f t="shared" si="32"/>
        <v>15.834751844149842</v>
      </c>
      <c r="R73" s="1">
        <f t="shared" si="33"/>
        <v>33.71529979816948</v>
      </c>
      <c r="S73" s="1">
        <f t="shared" si="34"/>
        <v>9.728517271407576</v>
      </c>
      <c r="T73" s="4">
        <f t="shared" si="35"/>
        <v>0.2885490364803391</v>
      </c>
    </row>
    <row r="74" spans="1:20" ht="12.75">
      <c r="A74">
        <v>200112</v>
      </c>
      <c r="B74">
        <v>901763857</v>
      </c>
      <c r="C74">
        <v>636421956</v>
      </c>
      <c r="D74">
        <v>10507868300512</v>
      </c>
      <c r="E74">
        <v>10090032729376</v>
      </c>
      <c r="F74">
        <v>389045598</v>
      </c>
      <c r="G74">
        <v>5759773746764</v>
      </c>
      <c r="H74">
        <v>13185818718</v>
      </c>
      <c r="I74">
        <v>4280283115</v>
      </c>
      <c r="K74">
        <v>31</v>
      </c>
      <c r="L74" s="3">
        <f t="shared" si="36"/>
        <v>37226</v>
      </c>
      <c r="M74" s="2">
        <f t="shared" si="28"/>
        <v>636.421956</v>
      </c>
      <c r="N74" s="2">
        <f t="shared" si="29"/>
        <v>389.045598</v>
      </c>
      <c r="O74" s="4">
        <f t="shared" si="30"/>
        <v>0.6113013454865784</v>
      </c>
      <c r="P74" s="1">
        <f t="shared" si="31"/>
        <v>15.482727291830344</v>
      </c>
      <c r="Q74" s="1">
        <f t="shared" si="32"/>
        <v>14.457891513205654</v>
      </c>
      <c r="R74" s="1">
        <f t="shared" si="33"/>
        <v>33.89273336026797</v>
      </c>
      <c r="S74" s="1">
        <f t="shared" si="34"/>
        <v>11.002008857069757</v>
      </c>
      <c r="T74" s="4">
        <f t="shared" si="35"/>
        <v>0.32461261651936507</v>
      </c>
    </row>
    <row r="75" spans="1:20" ht="12.75">
      <c r="A75">
        <v>200201</v>
      </c>
      <c r="B75">
        <v>799190380</v>
      </c>
      <c r="C75">
        <v>566283105</v>
      </c>
      <c r="D75">
        <v>11598621439098</v>
      </c>
      <c r="E75">
        <v>11227390902459</v>
      </c>
      <c r="F75">
        <v>446161550</v>
      </c>
      <c r="G75">
        <v>8238201836671</v>
      </c>
      <c r="H75">
        <v>23125778683</v>
      </c>
      <c r="I75">
        <v>4748466087</v>
      </c>
      <c r="K75">
        <v>31</v>
      </c>
      <c r="L75" s="3">
        <f t="shared" si="36"/>
        <v>37257</v>
      </c>
      <c r="M75" s="2">
        <f t="shared" si="28"/>
        <v>566.283105</v>
      </c>
      <c r="N75" s="2">
        <f t="shared" si="29"/>
        <v>446.16155</v>
      </c>
      <c r="O75" s="4">
        <f t="shared" si="30"/>
        <v>0.78787720498919</v>
      </c>
      <c r="P75" s="1">
        <f t="shared" si="31"/>
        <v>19.361780055547687</v>
      </c>
      <c r="Q75" s="1">
        <f t="shared" si="32"/>
        <v>18.031851873215036</v>
      </c>
      <c r="R75" s="1">
        <f t="shared" si="33"/>
        <v>51.83274686713815</v>
      </c>
      <c r="S75" s="1">
        <f t="shared" si="34"/>
        <v>10.642929869236827</v>
      </c>
      <c r="T75" s="4">
        <f t="shared" si="35"/>
        <v>0.2053321599281172</v>
      </c>
    </row>
    <row r="76" spans="1:20" ht="12.75">
      <c r="A76">
        <v>200202</v>
      </c>
      <c r="B76">
        <v>901661568</v>
      </c>
      <c r="C76">
        <v>608275363</v>
      </c>
      <c r="D76">
        <v>11843360110240</v>
      </c>
      <c r="E76">
        <v>11335228626330</v>
      </c>
      <c r="F76">
        <v>511296435</v>
      </c>
      <c r="G76">
        <v>8216631539055</v>
      </c>
      <c r="H76">
        <v>15657163163</v>
      </c>
      <c r="I76">
        <v>3519960167</v>
      </c>
      <c r="K76">
        <v>28</v>
      </c>
      <c r="L76" s="3">
        <f t="shared" si="36"/>
        <v>37288</v>
      </c>
      <c r="M76" s="2">
        <f t="shared" si="28"/>
        <v>608.275363</v>
      </c>
      <c r="N76" s="2">
        <f t="shared" si="29"/>
        <v>511.296435</v>
      </c>
      <c r="O76" s="4">
        <f t="shared" si="30"/>
        <v>0.8405673911866129</v>
      </c>
      <c r="P76" s="1">
        <f t="shared" si="31"/>
        <v>18.198269860553914</v>
      </c>
      <c r="Q76" s="1">
        <f t="shared" si="32"/>
        <v>15.69354622501602</v>
      </c>
      <c r="R76" s="1">
        <f t="shared" si="33"/>
        <v>30.622476691041275</v>
      </c>
      <c r="S76" s="1">
        <f t="shared" si="34"/>
        <v>6.884382377905686</v>
      </c>
      <c r="T76" s="4">
        <f t="shared" si="35"/>
        <v>0.22481468260598722</v>
      </c>
    </row>
    <row r="77" spans="1:20" ht="12.75">
      <c r="A77">
        <v>200203</v>
      </c>
      <c r="B77">
        <v>1155067252</v>
      </c>
      <c r="C77">
        <v>804120079</v>
      </c>
      <c r="D77">
        <v>15894273189622</v>
      </c>
      <c r="E77">
        <v>15279712037980</v>
      </c>
      <c r="F77">
        <v>509977972</v>
      </c>
      <c r="G77">
        <v>9109667677771</v>
      </c>
      <c r="H77">
        <v>17828177670</v>
      </c>
      <c r="I77">
        <v>3394108691</v>
      </c>
      <c r="K77">
        <v>31</v>
      </c>
      <c r="L77" s="3">
        <f t="shared" si="36"/>
        <v>37316</v>
      </c>
      <c r="M77" s="2">
        <f t="shared" si="28"/>
        <v>804.120079</v>
      </c>
      <c r="N77" s="2">
        <f t="shared" si="29"/>
        <v>509.977972</v>
      </c>
      <c r="O77" s="4">
        <f t="shared" si="30"/>
        <v>0.6342062402349239</v>
      </c>
      <c r="P77" s="1">
        <f t="shared" si="31"/>
        <v>18.556424813625185</v>
      </c>
      <c r="Q77" s="1">
        <f t="shared" si="32"/>
        <v>17.44420412255226</v>
      </c>
      <c r="R77" s="1">
        <f t="shared" si="33"/>
        <v>34.95872106021081</v>
      </c>
      <c r="S77" s="1">
        <f t="shared" si="34"/>
        <v>6.655402541582718</v>
      </c>
      <c r="T77" s="4">
        <f t="shared" si="35"/>
        <v>0.1903788908673132</v>
      </c>
    </row>
    <row r="78" spans="1:20" ht="12.75">
      <c r="A78">
        <v>200204</v>
      </c>
      <c r="B78">
        <v>33979718</v>
      </c>
      <c r="C78">
        <v>24047546</v>
      </c>
      <c r="D78">
        <v>447988436690</v>
      </c>
      <c r="E78">
        <v>432366335070</v>
      </c>
      <c r="F78">
        <v>13180412</v>
      </c>
      <c r="G78">
        <v>255738769545</v>
      </c>
      <c r="H78">
        <v>509569139</v>
      </c>
      <c r="I78">
        <v>83118290</v>
      </c>
      <c r="K78">
        <v>30</v>
      </c>
      <c r="L78" s="3">
        <f t="shared" si="36"/>
        <v>37347</v>
      </c>
      <c r="M78" s="2">
        <f t="shared" si="28"/>
        <v>24.047546</v>
      </c>
      <c r="N78" s="2">
        <f t="shared" si="29"/>
        <v>13.180412</v>
      </c>
      <c r="O78" s="4">
        <f t="shared" si="30"/>
        <v>0.5480980055095851</v>
      </c>
      <c r="P78" s="1">
        <f t="shared" si="31"/>
        <v>17.558246861937466</v>
      </c>
      <c r="Q78" s="1">
        <f t="shared" si="32"/>
        <v>18.94818554486681</v>
      </c>
      <c r="R78" s="1">
        <f t="shared" si="33"/>
        <v>38.66109337098112</v>
      </c>
      <c r="S78" s="1">
        <f t="shared" si="34"/>
        <v>6.306198167401748</v>
      </c>
      <c r="T78" s="4">
        <f t="shared" si="35"/>
        <v>0.16311484279270688</v>
      </c>
    </row>
    <row r="79" spans="11:12" ht="12.75">
      <c r="K79">
        <v>31</v>
      </c>
      <c r="L79" s="3">
        <f t="shared" si="36"/>
        <v>37377</v>
      </c>
    </row>
    <row r="80" spans="11:12" ht="12.75">
      <c r="K80">
        <v>30</v>
      </c>
      <c r="L80" s="3">
        <f t="shared" si="36"/>
        <v>37408</v>
      </c>
    </row>
    <row r="81" spans="11:12" ht="12.75">
      <c r="K81">
        <v>31</v>
      </c>
      <c r="L81" s="3">
        <f t="shared" si="36"/>
        <v>37438</v>
      </c>
    </row>
    <row r="82" spans="11:12" ht="12.75">
      <c r="K82">
        <v>31</v>
      </c>
      <c r="L82" s="3">
        <f t="shared" si="36"/>
        <v>37469</v>
      </c>
    </row>
    <row r="83" spans="11:12" ht="12.75">
      <c r="K83">
        <v>30</v>
      </c>
      <c r="L83" s="3">
        <f t="shared" si="36"/>
        <v>37500</v>
      </c>
    </row>
    <row r="84" spans="11:12" ht="12.75">
      <c r="K84">
        <v>31</v>
      </c>
      <c r="L84" s="3">
        <f t="shared" si="36"/>
        <v>37530</v>
      </c>
    </row>
    <row r="85" spans="11:12" ht="12.75">
      <c r="K85">
        <v>30</v>
      </c>
      <c r="L85" s="3">
        <f t="shared" si="36"/>
        <v>37561</v>
      </c>
    </row>
    <row r="86" spans="11:12" ht="12.75">
      <c r="K86">
        <v>31</v>
      </c>
      <c r="L86" s="3">
        <f t="shared" si="36"/>
        <v>37591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Raymie Stata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Raymie Stata</dc:creator>
  <cp:keywords/>
  <dc:description/>
  <cp:lastModifiedBy>Raymie Stata</cp:lastModifiedBy>
  <dcterms:created xsi:type="dcterms:W3CDTF">2002-11-14T23:30:03Z</dcterms:created>
  <dcterms:modified xsi:type="dcterms:W3CDTF">2002-11-15T08:43:46Z</dcterms:modified>
  <cp:category/>
  <cp:version/>
  <cp:contentType/>
  <cp:contentStatus/>
</cp:coreProperties>
</file>